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nca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 s="1"/>
  <c r="D8" i="1"/>
  <c r="B9" i="1" l="1"/>
  <c r="C9" i="1" s="1"/>
  <c r="B10" i="1" l="1"/>
  <c r="C10" i="1" s="1"/>
  <c r="B11" i="1" l="1"/>
  <c r="B12" i="1" s="1"/>
  <c r="C11" i="1" l="1"/>
  <c r="C12" i="1"/>
  <c r="B13" i="1"/>
  <c r="C13" i="1" l="1"/>
  <c r="B14" i="1"/>
  <c r="C14" i="1" l="1"/>
  <c r="B15" i="1"/>
  <c r="C15" i="1" l="1"/>
  <c r="B16" i="1"/>
  <c r="C16" i="1" l="1"/>
  <c r="B17" i="1"/>
  <c r="C17" i="1" l="1"/>
  <c r="B18" i="1"/>
  <c r="C18" i="1" l="1"/>
  <c r="B19" i="1"/>
  <c r="C19" i="1" l="1"/>
  <c r="B20" i="1"/>
  <c r="B21" i="1" l="1"/>
  <c r="C20" i="1"/>
  <c r="C21" i="1" l="1"/>
  <c r="B22" i="1"/>
  <c r="B23" i="1" l="1"/>
  <c r="C22" i="1"/>
  <c r="C23" i="1" l="1"/>
  <c r="B24" i="1"/>
  <c r="B25" i="1" l="1"/>
  <c r="C24" i="1"/>
  <c r="C25" i="1" l="1"/>
  <c r="B26" i="1"/>
  <c r="B27" i="1" l="1"/>
  <c r="C26" i="1"/>
  <c r="C27" i="1" l="1"/>
  <c r="B28" i="1"/>
  <c r="B29" i="1" l="1"/>
  <c r="C28" i="1"/>
  <c r="C29" i="1" l="1"/>
  <c r="B30" i="1"/>
  <c r="B31" i="1" l="1"/>
  <c r="C30" i="1"/>
  <c r="C31" i="1" l="1"/>
  <c r="B32" i="1"/>
  <c r="B33" i="1" l="1"/>
  <c r="C32" i="1"/>
  <c r="C33" i="1" l="1"/>
  <c r="B34" i="1"/>
  <c r="B35" i="1" l="1"/>
  <c r="C34" i="1"/>
  <c r="C35" i="1" l="1"/>
  <c r="B36" i="1"/>
  <c r="B37" i="1" l="1"/>
  <c r="C36" i="1"/>
  <c r="C37" i="1" l="1"/>
  <c r="B38" i="1"/>
  <c r="B39" i="1" l="1"/>
  <c r="C38" i="1"/>
  <c r="C39" i="1" l="1"/>
  <c r="B40" i="1"/>
  <c r="B41" i="1" l="1"/>
  <c r="C40" i="1"/>
  <c r="C41" i="1" l="1"/>
  <c r="B42" i="1"/>
  <c r="B43" i="1" l="1"/>
  <c r="C42" i="1"/>
  <c r="C43" i="1" l="1"/>
  <c r="B44" i="1"/>
  <c r="C44" i="1" l="1"/>
  <c r="B45" i="1"/>
  <c r="C45" i="1" l="1"/>
  <c r="B46" i="1"/>
  <c r="C46" i="1" l="1"/>
  <c r="B47" i="1"/>
  <c r="C47" i="1" l="1"/>
  <c r="B48" i="1"/>
  <c r="C48" i="1" l="1"/>
  <c r="B49" i="1"/>
  <c r="C49" i="1" l="1"/>
  <c r="B50" i="1"/>
  <c r="B51" i="1" l="1"/>
  <c r="C50" i="1"/>
  <c r="C51" i="1" l="1"/>
  <c r="B52" i="1"/>
  <c r="C52" i="1" l="1"/>
  <c r="B53" i="1"/>
  <c r="C53" i="1" l="1"/>
  <c r="B54" i="1"/>
  <c r="C54" i="1" l="1"/>
  <c r="B55" i="1"/>
  <c r="C55" i="1" l="1"/>
  <c r="B56" i="1"/>
  <c r="C56" i="1" l="1"/>
  <c r="B57" i="1"/>
  <c r="C57" i="1" l="1"/>
  <c r="B58" i="1"/>
  <c r="C58" i="1" l="1"/>
  <c r="B59" i="1"/>
  <c r="C59" i="1" l="1"/>
  <c r="B60" i="1"/>
  <c r="C60" i="1" l="1"/>
  <c r="B61" i="1"/>
  <c r="C61" i="1" l="1"/>
  <c r="B62" i="1"/>
  <c r="C62" i="1" l="1"/>
  <c r="B63" i="1"/>
  <c r="C63" i="1" l="1"/>
  <c r="B64" i="1"/>
  <c r="C64" i="1" l="1"/>
  <c r="B65" i="1"/>
  <c r="B66" i="1" l="1"/>
  <c r="C65" i="1"/>
  <c r="C66" i="1" l="1"/>
  <c r="B67" i="1"/>
  <c r="C67" i="1" l="1"/>
  <c r="B68" i="1"/>
  <c r="C68" i="1" l="1"/>
  <c r="B69" i="1"/>
  <c r="C69" i="1" l="1"/>
  <c r="B70" i="1"/>
  <c r="C70" i="1" l="1"/>
  <c r="B71" i="1"/>
  <c r="C71" i="1" l="1"/>
  <c r="B72" i="1"/>
  <c r="C72" i="1" l="1"/>
  <c r="B73" i="1"/>
  <c r="C73" i="1" l="1"/>
  <c r="B74" i="1"/>
  <c r="C74" i="1" l="1"/>
  <c r="B75" i="1"/>
  <c r="C75" i="1" l="1"/>
  <c r="B76" i="1"/>
  <c r="C76" i="1" l="1"/>
  <c r="B77" i="1"/>
  <c r="C77" i="1" l="1"/>
  <c r="B78" i="1"/>
  <c r="C78" i="1" l="1"/>
  <c r="B79" i="1"/>
  <c r="C79" i="1" l="1"/>
  <c r="B80" i="1"/>
  <c r="C80" i="1" l="1"/>
  <c r="B81" i="1"/>
  <c r="C81" i="1" l="1"/>
  <c r="B82" i="1"/>
  <c r="C82" i="1" l="1"/>
  <c r="B83" i="1"/>
  <c r="C83" i="1" l="1"/>
  <c r="B84" i="1"/>
  <c r="C84" i="1" l="1"/>
  <c r="B85" i="1"/>
  <c r="C85" i="1" l="1"/>
  <c r="B86" i="1"/>
  <c r="C86" i="1" l="1"/>
  <c r="B87" i="1"/>
  <c r="C87" i="1" l="1"/>
  <c r="B88" i="1"/>
  <c r="C88" i="1" l="1"/>
  <c r="B89" i="1"/>
  <c r="C89" i="1" l="1"/>
  <c r="B90" i="1"/>
  <c r="C90" i="1" l="1"/>
  <c r="B91" i="1"/>
  <c r="C91" i="1" l="1"/>
  <c r="B92" i="1"/>
  <c r="B93" i="1" l="1"/>
  <c r="C92" i="1"/>
  <c r="C93" i="1" l="1"/>
  <c r="B94" i="1"/>
  <c r="B95" i="1" l="1"/>
  <c r="C94" i="1"/>
  <c r="B96" i="1" l="1"/>
  <c r="C95" i="1"/>
  <c r="C96" i="1" l="1"/>
  <c r="B97" i="1"/>
  <c r="B98" i="1" l="1"/>
  <c r="C97" i="1"/>
  <c r="C98" i="1" l="1"/>
  <c r="B99" i="1"/>
  <c r="B100" i="1" l="1"/>
  <c r="C99" i="1"/>
  <c r="B101" i="1" l="1"/>
  <c r="C100" i="1"/>
  <c r="C101" i="1" l="1"/>
  <c r="B102" i="1"/>
  <c r="B103" i="1" l="1"/>
  <c r="C102" i="1"/>
  <c r="C103" i="1" l="1"/>
  <c r="B104" i="1"/>
  <c r="B105" i="1" l="1"/>
  <c r="C104" i="1"/>
  <c r="C105" i="1" l="1"/>
  <c r="B106" i="1"/>
  <c r="C106" i="1" s="1"/>
  <c r="E8" i="1" l="1"/>
  <c r="D9" i="1"/>
  <c r="E9" i="1" l="1"/>
  <c r="D10" i="1"/>
  <c r="E10" i="1" l="1"/>
  <c r="D11" i="1"/>
  <c r="E11" i="1" l="1"/>
  <c r="D12" i="1"/>
  <c r="E12" i="1" l="1"/>
  <c r="D13" i="1"/>
  <c r="E13" i="1" l="1"/>
  <c r="D14" i="1"/>
  <c r="E14" i="1" l="1"/>
  <c r="D15" i="1"/>
  <c r="E15" i="1" l="1"/>
  <c r="D16" i="1"/>
  <c r="E16" i="1" l="1"/>
  <c r="D17" i="1"/>
  <c r="E17" i="1" l="1"/>
  <c r="D18" i="1"/>
  <c r="E18" i="1" l="1"/>
  <c r="D19" i="1"/>
  <c r="E19" i="1" l="1"/>
  <c r="D20" i="1"/>
  <c r="E20" i="1" l="1"/>
  <c r="D21" i="1"/>
  <c r="E21" i="1" l="1"/>
  <c r="D22" i="1"/>
  <c r="E22" i="1" l="1"/>
  <c r="D23" i="1"/>
  <c r="E23" i="1" l="1"/>
  <c r="D24" i="1"/>
  <c r="E24" i="1" l="1"/>
  <c r="D25" i="1"/>
  <c r="E25" i="1" l="1"/>
  <c r="D26" i="1"/>
  <c r="E26" i="1" l="1"/>
  <c r="D27" i="1"/>
  <c r="E27" i="1" l="1"/>
  <c r="D28" i="1"/>
  <c r="E28" i="1" l="1"/>
  <c r="D29" i="1"/>
  <c r="E29" i="1" l="1"/>
  <c r="D30" i="1"/>
  <c r="E30" i="1" l="1"/>
  <c r="D31" i="1"/>
  <c r="E31" i="1" l="1"/>
  <c r="D32" i="1"/>
  <c r="E32" i="1" l="1"/>
  <c r="D33" i="1"/>
  <c r="E33" i="1" l="1"/>
  <c r="D34" i="1"/>
  <c r="E34" i="1" l="1"/>
  <c r="D35" i="1"/>
  <c r="E35" i="1" l="1"/>
  <c r="D36" i="1"/>
  <c r="E36" i="1" l="1"/>
  <c r="D37" i="1"/>
  <c r="E37" i="1" l="1"/>
  <c r="D38" i="1"/>
  <c r="E38" i="1" l="1"/>
  <c r="D39" i="1"/>
  <c r="E39" i="1" l="1"/>
  <c r="D40" i="1"/>
  <c r="E40" i="1" l="1"/>
  <c r="D41" i="1"/>
  <c r="E41" i="1" l="1"/>
  <c r="D42" i="1"/>
  <c r="E42" i="1" l="1"/>
  <c r="D43" i="1"/>
  <c r="E43" i="1" l="1"/>
  <c r="D44" i="1"/>
  <c r="E44" i="1" l="1"/>
  <c r="D45" i="1"/>
  <c r="E45" i="1" l="1"/>
  <c r="D46" i="1"/>
  <c r="E46" i="1" l="1"/>
  <c r="D47" i="1"/>
  <c r="E47" i="1" l="1"/>
  <c r="D48" i="1"/>
  <c r="E48" i="1" l="1"/>
  <c r="D49" i="1"/>
  <c r="E49" i="1" l="1"/>
  <c r="D50" i="1"/>
  <c r="E50" i="1" l="1"/>
  <c r="D51" i="1"/>
  <c r="E51" i="1" l="1"/>
  <c r="D52" i="1"/>
  <c r="E52" i="1" l="1"/>
  <c r="D53" i="1"/>
  <c r="E53" i="1" l="1"/>
  <c r="D54" i="1"/>
  <c r="E54" i="1" l="1"/>
  <c r="D55" i="1"/>
  <c r="E55" i="1" l="1"/>
  <c r="D56" i="1"/>
  <c r="E56" i="1" l="1"/>
  <c r="D57" i="1"/>
  <c r="E57" i="1" l="1"/>
  <c r="D58" i="1"/>
  <c r="E58" i="1" l="1"/>
  <c r="D59" i="1"/>
  <c r="E59" i="1" l="1"/>
  <c r="D60" i="1"/>
  <c r="E60" i="1" l="1"/>
  <c r="D61" i="1"/>
  <c r="E61" i="1" l="1"/>
  <c r="D62" i="1"/>
  <c r="E62" i="1" l="1"/>
  <c r="D63" i="1"/>
  <c r="E63" i="1" l="1"/>
  <c r="D64" i="1"/>
  <c r="E64" i="1" l="1"/>
  <c r="D65" i="1"/>
  <c r="E65" i="1" l="1"/>
  <c r="D66" i="1"/>
  <c r="E66" i="1" l="1"/>
  <c r="D67" i="1"/>
  <c r="E67" i="1" l="1"/>
  <c r="D68" i="1"/>
  <c r="E68" i="1" l="1"/>
  <c r="D69" i="1"/>
  <c r="E69" i="1" l="1"/>
  <c r="D70" i="1"/>
  <c r="E70" i="1" l="1"/>
  <c r="D71" i="1"/>
  <c r="E71" i="1" l="1"/>
  <c r="D72" i="1"/>
  <c r="E72" i="1" l="1"/>
  <c r="D73" i="1"/>
  <c r="E73" i="1" l="1"/>
  <c r="D74" i="1"/>
  <c r="E74" i="1" l="1"/>
  <c r="D75" i="1"/>
  <c r="E75" i="1" l="1"/>
  <c r="D76" i="1"/>
  <c r="E76" i="1" l="1"/>
  <c r="D77" i="1"/>
  <c r="E77" i="1" l="1"/>
  <c r="D78" i="1"/>
  <c r="E78" i="1" l="1"/>
  <c r="D79" i="1"/>
  <c r="E79" i="1" l="1"/>
  <c r="D80" i="1"/>
  <c r="E80" i="1" l="1"/>
  <c r="D81" i="1"/>
  <c r="E81" i="1" l="1"/>
  <c r="D82" i="1"/>
  <c r="E82" i="1" l="1"/>
  <c r="D83" i="1"/>
  <c r="E83" i="1" l="1"/>
  <c r="D84" i="1"/>
  <c r="E84" i="1" l="1"/>
  <c r="D85" i="1"/>
  <c r="E85" i="1" l="1"/>
  <c r="D86" i="1"/>
  <c r="E86" i="1" l="1"/>
  <c r="D87" i="1"/>
  <c r="E87" i="1" l="1"/>
  <c r="D88" i="1"/>
  <c r="E88" i="1" l="1"/>
  <c r="D89" i="1"/>
  <c r="E89" i="1" l="1"/>
  <c r="D90" i="1"/>
  <c r="E90" i="1" l="1"/>
  <c r="D91" i="1"/>
  <c r="E91" i="1" l="1"/>
  <c r="D92" i="1"/>
  <c r="E92" i="1" l="1"/>
  <c r="D93" i="1"/>
  <c r="E93" i="1" l="1"/>
  <c r="D94" i="1"/>
  <c r="E94" i="1" l="1"/>
  <c r="D95" i="1"/>
  <c r="E95" i="1" l="1"/>
  <c r="D96" i="1"/>
  <c r="E96" i="1" l="1"/>
  <c r="D97" i="1"/>
  <c r="E97" i="1" l="1"/>
  <c r="D98" i="1"/>
  <c r="E98" i="1" l="1"/>
  <c r="D99" i="1"/>
  <c r="E99" i="1" l="1"/>
  <c r="D100" i="1"/>
  <c r="E100" i="1" l="1"/>
  <c r="D101" i="1"/>
  <c r="E101" i="1" l="1"/>
  <c r="D102" i="1"/>
  <c r="E102" i="1" l="1"/>
  <c r="D103" i="1"/>
  <c r="E103" i="1" l="1"/>
  <c r="D104" i="1"/>
  <c r="E104" i="1" l="1"/>
  <c r="D105" i="1"/>
  <c r="E105" i="1" l="1"/>
  <c r="D106" i="1"/>
  <c r="E106" i="1" l="1"/>
</calcChain>
</file>

<file path=xl/sharedStrings.xml><?xml version="1.0" encoding="utf-8"?>
<sst xmlns="http://schemas.openxmlformats.org/spreadsheetml/2006/main" count="9" uniqueCount="9">
  <si>
    <t>Adjustment factor (alpha)</t>
  </si>
  <si>
    <t>Equilibrium rate (iota)</t>
  </si>
  <si>
    <t>Sigma</t>
  </si>
  <si>
    <t>Period</t>
  </si>
  <si>
    <t>dt</t>
  </si>
  <si>
    <t>dr</t>
  </si>
  <si>
    <t>r</t>
  </si>
  <si>
    <t>Cox-Ingersoll-Ross model of interest rates.  The CIR model incorporates a drift factor with mean reversion.</t>
  </si>
  <si>
    <t>http://en.wikipedia.org/wiki/Cox-Ingersoll-Ross_model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</si>
</sst>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43" fontId="0" fillId="0" borderId="0" xfId="2" applyNumberFormat="1" applyFont="1"/>
    <xf numFmtId="10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/>
    <xf numFmtId="0" fontId="2" fillId="2" borderId="0" xfId="4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/>
    <xf numFmtId="0" fontId="2" fillId="2" borderId="5" xfId="4" applyFill="1" applyBorder="1" applyAlignment="1">
      <alignment vertical="top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/>
    </xf>
    <xf numFmtId="0" fontId="0" fillId="0" borderId="8" xfId="0" applyBorder="1"/>
  </cellXfs>
  <cellStyles count="5">
    <cellStyle name="Comma 2" xfId="2"/>
    <cellStyle name="Hyperlink" xfId="4" builtinId="8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Sheet1!$E$7:$E$106</c:f>
              <c:numCache>
                <c:formatCode>0.00%</c:formatCode>
                <c:ptCount val="100"/>
                <c:pt idx="0">
                  <c:v>0.05</c:v>
                </c:pt>
                <c:pt idx="1">
                  <c:v>4.9336169306619611E-2</c:v>
                </c:pt>
                <c:pt idx="2">
                  <c:v>4.9099979400401256E-2</c:v>
                </c:pt>
                <c:pt idx="3">
                  <c:v>4.6770029162404164E-2</c:v>
                </c:pt>
                <c:pt idx="4">
                  <c:v>4.6406325815985534E-2</c:v>
                </c:pt>
                <c:pt idx="5">
                  <c:v>4.5999527654731101E-2</c:v>
                </c:pt>
                <c:pt idx="6">
                  <c:v>4.6402042109434646E-2</c:v>
                </c:pt>
                <c:pt idx="7">
                  <c:v>4.583297704796898E-2</c:v>
                </c:pt>
                <c:pt idx="8">
                  <c:v>4.4662087372335221E-2</c:v>
                </c:pt>
                <c:pt idx="9">
                  <c:v>4.3080861696849819E-2</c:v>
                </c:pt>
                <c:pt idx="10">
                  <c:v>4.4988346142668834E-2</c:v>
                </c:pt>
                <c:pt idx="11">
                  <c:v>4.6534719081029088E-2</c:v>
                </c:pt>
                <c:pt idx="12">
                  <c:v>4.5942025375494355E-2</c:v>
                </c:pt>
                <c:pt idx="13">
                  <c:v>4.5607360398104729E-2</c:v>
                </c:pt>
                <c:pt idx="14">
                  <c:v>4.7442256423760452E-2</c:v>
                </c:pt>
                <c:pt idx="15">
                  <c:v>4.5610140324822523E-2</c:v>
                </c:pt>
                <c:pt idx="16">
                  <c:v>4.6663771047425598E-2</c:v>
                </c:pt>
                <c:pt idx="17">
                  <c:v>4.5428440313835576E-2</c:v>
                </c:pt>
                <c:pt idx="18">
                  <c:v>4.508279510505913E-2</c:v>
                </c:pt>
                <c:pt idx="19">
                  <c:v>4.4168166758985057E-2</c:v>
                </c:pt>
                <c:pt idx="20">
                  <c:v>4.6049033091019285E-2</c:v>
                </c:pt>
                <c:pt idx="21">
                  <c:v>4.429896410166944E-2</c:v>
                </c:pt>
                <c:pt idx="22">
                  <c:v>4.4270864461477287E-2</c:v>
                </c:pt>
                <c:pt idx="23">
                  <c:v>4.3935621647855888E-2</c:v>
                </c:pt>
                <c:pt idx="24">
                  <c:v>4.4451804373192474E-2</c:v>
                </c:pt>
                <c:pt idx="25">
                  <c:v>4.563848468842472E-2</c:v>
                </c:pt>
                <c:pt idx="26">
                  <c:v>4.509883829460784E-2</c:v>
                </c:pt>
                <c:pt idx="27">
                  <c:v>4.4979932112880205E-2</c:v>
                </c:pt>
                <c:pt idx="28">
                  <c:v>4.5138401359085298E-2</c:v>
                </c:pt>
                <c:pt idx="29">
                  <c:v>4.4618265159926312E-2</c:v>
                </c:pt>
                <c:pt idx="30">
                  <c:v>4.60133646648231E-2</c:v>
                </c:pt>
                <c:pt idx="31">
                  <c:v>4.5436772984797098E-2</c:v>
                </c:pt>
                <c:pt idx="32">
                  <c:v>4.4767676148649155E-2</c:v>
                </c:pt>
                <c:pt idx="33">
                  <c:v>4.570762251406707E-2</c:v>
                </c:pt>
                <c:pt idx="34">
                  <c:v>4.6061260501422424E-2</c:v>
                </c:pt>
                <c:pt idx="35">
                  <c:v>4.5689769651299797E-2</c:v>
                </c:pt>
                <c:pt idx="36">
                  <c:v>4.8495906338850432E-2</c:v>
                </c:pt>
                <c:pt idx="37">
                  <c:v>4.7151347950698599E-2</c:v>
                </c:pt>
                <c:pt idx="38">
                  <c:v>4.8521155407685111E-2</c:v>
                </c:pt>
                <c:pt idx="39">
                  <c:v>5.0099469276316706E-2</c:v>
                </c:pt>
                <c:pt idx="40">
                  <c:v>4.9451363059148788E-2</c:v>
                </c:pt>
                <c:pt idx="41">
                  <c:v>5.0542424067938935E-2</c:v>
                </c:pt>
                <c:pt idx="42">
                  <c:v>4.9687892889873124E-2</c:v>
                </c:pt>
                <c:pt idx="43">
                  <c:v>4.9960120336117554E-2</c:v>
                </c:pt>
                <c:pt idx="44">
                  <c:v>5.0178228881757603E-2</c:v>
                </c:pt>
                <c:pt idx="45">
                  <c:v>4.9903265790320527E-2</c:v>
                </c:pt>
                <c:pt idx="46">
                  <c:v>5.011745153906258E-2</c:v>
                </c:pt>
                <c:pt idx="47">
                  <c:v>4.9545817548503984E-2</c:v>
                </c:pt>
                <c:pt idx="48">
                  <c:v>4.7876156959023169E-2</c:v>
                </c:pt>
                <c:pt idx="49">
                  <c:v>4.9391456902308922E-2</c:v>
                </c:pt>
                <c:pt idx="50">
                  <c:v>4.9837561102393256E-2</c:v>
                </c:pt>
                <c:pt idx="51">
                  <c:v>4.9049003294654295E-2</c:v>
                </c:pt>
                <c:pt idx="52">
                  <c:v>5.051595501183858E-2</c:v>
                </c:pt>
                <c:pt idx="53">
                  <c:v>5.1541424250256054E-2</c:v>
                </c:pt>
                <c:pt idx="54">
                  <c:v>5.2537096000771312E-2</c:v>
                </c:pt>
                <c:pt idx="55">
                  <c:v>5.4771988665087722E-2</c:v>
                </c:pt>
                <c:pt idx="56">
                  <c:v>5.282181663278001E-2</c:v>
                </c:pt>
                <c:pt idx="57">
                  <c:v>5.2221841504461679E-2</c:v>
                </c:pt>
                <c:pt idx="58">
                  <c:v>5.2121975151857312E-2</c:v>
                </c:pt>
                <c:pt idx="59">
                  <c:v>5.2887427793744127E-2</c:v>
                </c:pt>
                <c:pt idx="60">
                  <c:v>5.3399160190411042E-2</c:v>
                </c:pt>
                <c:pt idx="61">
                  <c:v>5.357433124299623E-2</c:v>
                </c:pt>
                <c:pt idx="62">
                  <c:v>5.4391515005367992E-2</c:v>
                </c:pt>
                <c:pt idx="63">
                  <c:v>5.2616808785467081E-2</c:v>
                </c:pt>
                <c:pt idx="64">
                  <c:v>5.3119045322973714E-2</c:v>
                </c:pt>
                <c:pt idx="65">
                  <c:v>5.304744939304714E-2</c:v>
                </c:pt>
                <c:pt idx="66">
                  <c:v>5.2916887307035018E-2</c:v>
                </c:pt>
                <c:pt idx="67">
                  <c:v>5.0959193390090987E-2</c:v>
                </c:pt>
                <c:pt idx="68">
                  <c:v>5.0501403142725922E-2</c:v>
                </c:pt>
                <c:pt idx="69">
                  <c:v>4.9981547333202959E-2</c:v>
                </c:pt>
                <c:pt idx="70">
                  <c:v>5.065247927560057E-2</c:v>
                </c:pt>
                <c:pt idx="71">
                  <c:v>5.0638199653443905E-2</c:v>
                </c:pt>
                <c:pt idx="72">
                  <c:v>4.993155694014198E-2</c:v>
                </c:pt>
                <c:pt idx="73">
                  <c:v>5.3375127794123949E-2</c:v>
                </c:pt>
                <c:pt idx="74">
                  <c:v>5.4692821591544011E-2</c:v>
                </c:pt>
                <c:pt idx="75">
                  <c:v>5.5270889084149857E-2</c:v>
                </c:pt>
                <c:pt idx="76">
                  <c:v>5.4195375902798604E-2</c:v>
                </c:pt>
                <c:pt idx="77">
                  <c:v>5.2725862580998775E-2</c:v>
                </c:pt>
                <c:pt idx="78">
                  <c:v>5.539873937414564E-2</c:v>
                </c:pt>
                <c:pt idx="79">
                  <c:v>5.4601741806256883E-2</c:v>
                </c:pt>
                <c:pt idx="80">
                  <c:v>5.5578560545190801E-2</c:v>
                </c:pt>
                <c:pt idx="81">
                  <c:v>5.3084267891795281E-2</c:v>
                </c:pt>
                <c:pt idx="82">
                  <c:v>5.2679157606375572E-2</c:v>
                </c:pt>
                <c:pt idx="83">
                  <c:v>5.2531875337447687E-2</c:v>
                </c:pt>
                <c:pt idx="84">
                  <c:v>5.3451035859845925E-2</c:v>
                </c:pt>
                <c:pt idx="85">
                  <c:v>5.3973789294204218E-2</c:v>
                </c:pt>
                <c:pt idx="86">
                  <c:v>5.2559649320273863E-2</c:v>
                </c:pt>
                <c:pt idx="87">
                  <c:v>5.4040852109425823E-2</c:v>
                </c:pt>
                <c:pt idx="88">
                  <c:v>5.4952204262340536E-2</c:v>
                </c:pt>
                <c:pt idx="89">
                  <c:v>5.4586055952589849E-2</c:v>
                </c:pt>
                <c:pt idx="90">
                  <c:v>5.1562023056631802E-2</c:v>
                </c:pt>
                <c:pt idx="91">
                  <c:v>5.1823847963379507E-2</c:v>
                </c:pt>
                <c:pt idx="92">
                  <c:v>5.1378713350344371E-2</c:v>
                </c:pt>
                <c:pt idx="93">
                  <c:v>5.2465192301677573E-2</c:v>
                </c:pt>
                <c:pt idx="94">
                  <c:v>5.1428286678590583E-2</c:v>
                </c:pt>
                <c:pt idx="95">
                  <c:v>5.0346255162704384E-2</c:v>
                </c:pt>
                <c:pt idx="96">
                  <c:v>4.796103611570332E-2</c:v>
                </c:pt>
                <c:pt idx="97">
                  <c:v>4.6031769703288858E-2</c:v>
                </c:pt>
                <c:pt idx="98">
                  <c:v>4.6640407455767745E-2</c:v>
                </c:pt>
                <c:pt idx="99">
                  <c:v>4.8606607094211385E-2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2435632"/>
        <c:axId val="-192436720"/>
      </c:scatterChart>
      <c:valAx>
        <c:axId val="-19243563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2436720"/>
        <c:crosses val="autoZero"/>
        <c:crossBetween val="midCat"/>
      </c:valAx>
      <c:valAx>
        <c:axId val="-19243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2435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7</xdr:row>
      <xdr:rowOff>4762</xdr:rowOff>
    </xdr:from>
    <xdr:to>
      <xdr:col>13</xdr:col>
      <xdr:colOff>606551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n.wikipedia.org/wiki/Cox-Ingersoll-Ross_mod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5"/>
  <sheetViews>
    <sheetView tabSelected="1" workbookViewId="0">
      <selection activeCell="D4" sqref="D4"/>
    </sheetView>
  </sheetViews>
  <sheetFormatPr defaultRowHeight="15" x14ac:dyDescent="0.25"/>
  <cols>
    <col min="1" max="1" width="3.5703125" customWidth="1"/>
    <col min="2" max="2" width="15.140625" customWidth="1"/>
    <col min="6" max="6" width="4.5703125" customWidth="1"/>
    <col min="7" max="7" width="2.28515625" customWidth="1"/>
  </cols>
  <sheetData>
    <row r="1" spans="2:16" x14ac:dyDescent="0.25"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ht="15" customHeight="1" x14ac:dyDescent="0.25">
      <c r="B2" t="s">
        <v>0</v>
      </c>
      <c r="D2" s="1">
        <v>0.05</v>
      </c>
      <c r="F2" s="6"/>
      <c r="G2" s="11"/>
      <c r="H2" s="12"/>
      <c r="I2" s="12"/>
      <c r="J2" s="12"/>
      <c r="K2" s="12"/>
      <c r="L2" s="12"/>
      <c r="M2" s="12"/>
      <c r="N2" s="13"/>
      <c r="O2" s="6"/>
      <c r="P2" s="6"/>
    </row>
    <row r="3" spans="2:16" x14ac:dyDescent="0.25">
      <c r="B3" t="s">
        <v>1</v>
      </c>
      <c r="D3" s="2">
        <v>0.05</v>
      </c>
      <c r="F3" s="6"/>
      <c r="G3" s="14"/>
      <c r="H3" s="5" t="s">
        <v>7</v>
      </c>
      <c r="I3" s="5"/>
      <c r="J3" s="5"/>
      <c r="K3" s="5"/>
      <c r="L3" s="5"/>
      <c r="M3" s="5"/>
      <c r="N3" s="15"/>
      <c r="O3" s="6"/>
      <c r="P3" s="6"/>
    </row>
    <row r="4" spans="2:16" ht="15" customHeight="1" x14ac:dyDescent="0.25">
      <c r="B4" t="s">
        <v>2</v>
      </c>
      <c r="D4" s="2">
        <v>5.0000000000000001E-3</v>
      </c>
      <c r="F4" s="6"/>
      <c r="G4" s="14"/>
      <c r="H4" s="5"/>
      <c r="I4" s="5"/>
      <c r="J4" s="5"/>
      <c r="K4" s="5"/>
      <c r="L4" s="5"/>
      <c r="M4" s="5"/>
      <c r="N4" s="16"/>
      <c r="O4" s="6"/>
      <c r="P4" s="6"/>
    </row>
    <row r="5" spans="2:16" x14ac:dyDescent="0.25">
      <c r="F5" s="6"/>
      <c r="G5" s="14"/>
      <c r="H5" s="9" t="s">
        <v>8</v>
      </c>
      <c r="I5" s="10"/>
      <c r="J5" s="10"/>
      <c r="K5" s="10"/>
      <c r="L5" s="10"/>
      <c r="M5" s="10"/>
      <c r="N5" s="16"/>
      <c r="O5" s="6"/>
      <c r="P5" s="6"/>
    </row>
    <row r="6" spans="2:16" x14ac:dyDescent="0.25">
      <c r="B6" s="4" t="s">
        <v>3</v>
      </c>
      <c r="C6" s="4" t="s">
        <v>4</v>
      </c>
      <c r="D6" s="4" t="s">
        <v>5</v>
      </c>
      <c r="E6" s="4" t="s">
        <v>6</v>
      </c>
      <c r="F6" s="7"/>
      <c r="G6" s="17"/>
      <c r="H6" s="18"/>
      <c r="I6" s="18"/>
      <c r="J6" s="18"/>
      <c r="K6" s="18"/>
      <c r="L6" s="18"/>
      <c r="M6" s="18"/>
      <c r="N6" s="19"/>
      <c r="O6" s="6"/>
      <c r="P6" s="6"/>
    </row>
    <row r="7" spans="2:16" x14ac:dyDescent="0.25">
      <c r="B7">
        <v>0</v>
      </c>
      <c r="C7">
        <v>0</v>
      </c>
      <c r="D7" s="2">
        <v>0</v>
      </c>
      <c r="E7" s="2">
        <v>0.05</v>
      </c>
      <c r="F7" s="8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x14ac:dyDescent="0.25">
      <c r="B8">
        <f>B7+1</f>
        <v>1</v>
      </c>
      <c r="C8">
        <f>B8-B7</f>
        <v>1</v>
      </c>
      <c r="D8" s="3">
        <f>$D$2*($D$3-E7)*C8+$D$4*_xll.NormalValue(0,SQRT(C8))*SQRT(E7)</f>
        <v>-6.6383069338039132E-4</v>
      </c>
      <c r="E8" s="2">
        <f>D8+E7</f>
        <v>4.9336169306619611E-2</v>
      </c>
      <c r="F8" s="2"/>
    </row>
    <row r="9" spans="2:16" x14ac:dyDescent="0.25">
      <c r="B9">
        <f t="shared" ref="B9:B53" si="0">B8+1</f>
        <v>2</v>
      </c>
      <c r="C9">
        <f t="shared" ref="C9:C72" si="1">B9-B8</f>
        <v>1</v>
      </c>
      <c r="D9" s="3">
        <f>$D$2*($D$3-E8)*C9+$D$4*_xll.NormalValue(0,SQRT(C9))*SQRT(E8)</f>
        <v>-2.361899062183572E-4</v>
      </c>
      <c r="E9" s="2">
        <f t="shared" ref="E9:E53" si="2">D9+E8</f>
        <v>4.9099979400401256E-2</v>
      </c>
      <c r="F9" s="2"/>
    </row>
    <row r="10" spans="2:16" x14ac:dyDescent="0.25">
      <c r="B10">
        <f t="shared" si="0"/>
        <v>3</v>
      </c>
      <c r="C10">
        <f t="shared" si="1"/>
        <v>1</v>
      </c>
      <c r="D10" s="3">
        <f>$D$2*($D$3-E9)*C10+$D$4*_xll.NormalValue(0,SQRT(C10))*SQRT(E9)</f>
        <v>-2.3299502379970907E-3</v>
      </c>
      <c r="E10" s="2">
        <f t="shared" si="2"/>
        <v>4.6770029162404164E-2</v>
      </c>
      <c r="F10" s="2"/>
    </row>
    <row r="11" spans="2:16" x14ac:dyDescent="0.25">
      <c r="B11">
        <f t="shared" si="0"/>
        <v>4</v>
      </c>
      <c r="C11">
        <f t="shared" si="1"/>
        <v>1</v>
      </c>
      <c r="D11" s="3">
        <f>$D$2*($D$3-E10)*C11+$D$4*_xll.NormalValue(0,SQRT(C11))*SQRT(E10)</f>
        <v>-3.6370334641863135E-4</v>
      </c>
      <c r="E11" s="2">
        <f t="shared" si="2"/>
        <v>4.6406325815985534E-2</v>
      </c>
      <c r="F11" s="2"/>
    </row>
    <row r="12" spans="2:16" x14ac:dyDescent="0.25">
      <c r="B12">
        <f t="shared" si="0"/>
        <v>5</v>
      </c>
      <c r="C12">
        <f t="shared" si="1"/>
        <v>1</v>
      </c>
      <c r="D12" s="3">
        <f>$D$2*($D$3-E11)*C12+$D$4*_xll.NormalValue(0,SQRT(C12))*SQRT(E11)</f>
        <v>-4.0679816125443493E-4</v>
      </c>
      <c r="E12" s="2">
        <f t="shared" si="2"/>
        <v>4.5999527654731101E-2</v>
      </c>
      <c r="F12" s="2"/>
    </row>
    <row r="13" spans="2:16" x14ac:dyDescent="0.25">
      <c r="B13">
        <f t="shared" si="0"/>
        <v>6</v>
      </c>
      <c r="C13">
        <f t="shared" si="1"/>
        <v>1</v>
      </c>
      <c r="D13" s="3">
        <f>$D$2*($D$3-E12)*C13+$D$4*_xll.NormalValue(0,SQRT(C13))*SQRT(E12)</f>
        <v>4.0251445470354747E-4</v>
      </c>
      <c r="E13" s="2">
        <f t="shared" si="2"/>
        <v>4.6402042109434646E-2</v>
      </c>
      <c r="F13" s="2"/>
    </row>
    <row r="14" spans="2:16" x14ac:dyDescent="0.25">
      <c r="B14">
        <f t="shared" si="0"/>
        <v>7</v>
      </c>
      <c r="C14">
        <f t="shared" si="1"/>
        <v>1</v>
      </c>
      <c r="D14" s="3">
        <f>$D$2*($D$3-E13)*C14+$D$4*_xll.NormalValue(0,SQRT(C14))*SQRT(E13)</f>
        <v>-5.6906506146566882E-4</v>
      </c>
      <c r="E14" s="2">
        <f t="shared" si="2"/>
        <v>4.583297704796898E-2</v>
      </c>
      <c r="F14" s="2"/>
    </row>
    <row r="15" spans="2:16" x14ac:dyDescent="0.25">
      <c r="B15">
        <f t="shared" si="0"/>
        <v>8</v>
      </c>
      <c r="C15">
        <f t="shared" si="1"/>
        <v>1</v>
      </c>
      <c r="D15" s="3">
        <f>$D$2*($D$3-E14)*C15+$D$4*_xll.NormalValue(0,SQRT(C15))*SQRT(E14)</f>
        <v>-1.1708896756337569E-3</v>
      </c>
      <c r="E15" s="2">
        <f t="shared" si="2"/>
        <v>4.4662087372335221E-2</v>
      </c>
      <c r="F15" s="2"/>
    </row>
    <row r="16" spans="2:16" x14ac:dyDescent="0.25">
      <c r="B16">
        <f t="shared" si="0"/>
        <v>9</v>
      </c>
      <c r="C16">
        <f t="shared" si="1"/>
        <v>1</v>
      </c>
      <c r="D16" s="3">
        <f>$D$2*($D$3-E15)*C16+$D$4*_xll.NormalValue(0,SQRT(C16))*SQRT(E15)</f>
        <v>-1.5812256754854017E-3</v>
      </c>
      <c r="E16" s="2">
        <f t="shared" si="2"/>
        <v>4.3080861696849819E-2</v>
      </c>
      <c r="F16" s="2"/>
    </row>
    <row r="17" spans="2:6" x14ac:dyDescent="0.25">
      <c r="B17">
        <f t="shared" si="0"/>
        <v>10</v>
      </c>
      <c r="C17">
        <f t="shared" si="1"/>
        <v>1</v>
      </c>
      <c r="D17" s="3">
        <f>$D$2*($D$3-E16)*C17+$D$4*_xll.NormalValue(0,SQRT(C17))*SQRT(E16)</f>
        <v>1.9074844458190153E-3</v>
      </c>
      <c r="E17" s="2">
        <f t="shared" si="2"/>
        <v>4.4988346142668834E-2</v>
      </c>
      <c r="F17" s="2"/>
    </row>
    <row r="18" spans="2:6" x14ac:dyDescent="0.25">
      <c r="B18">
        <f t="shared" si="0"/>
        <v>11</v>
      </c>
      <c r="C18">
        <f t="shared" si="1"/>
        <v>1</v>
      </c>
      <c r="D18" s="3">
        <f>$D$2*($D$3-E17)*C18+$D$4*_xll.NormalValue(0,SQRT(C18))*SQRT(E17)</f>
        <v>1.5463729383602563E-3</v>
      </c>
      <c r="E18" s="2">
        <f t="shared" si="2"/>
        <v>4.6534719081029088E-2</v>
      </c>
      <c r="F18" s="2"/>
    </row>
    <row r="19" spans="2:6" x14ac:dyDescent="0.25">
      <c r="B19">
        <f t="shared" si="0"/>
        <v>12</v>
      </c>
      <c r="C19">
        <f t="shared" si="1"/>
        <v>1</v>
      </c>
      <c r="D19" s="3">
        <f>$D$2*($D$3-E18)*C19+$D$4*_xll.NormalValue(0,SQRT(C19))*SQRT(E18)</f>
        <v>-5.9269370553473647E-4</v>
      </c>
      <c r="E19" s="2">
        <f t="shared" si="2"/>
        <v>4.5942025375494355E-2</v>
      </c>
      <c r="F19" s="2"/>
    </row>
    <row r="20" spans="2:6" x14ac:dyDescent="0.25">
      <c r="B20">
        <f t="shared" si="0"/>
        <v>13</v>
      </c>
      <c r="C20">
        <f t="shared" si="1"/>
        <v>1</v>
      </c>
      <c r="D20" s="3">
        <f>$D$2*($D$3-E19)*C20+$D$4*_xll.NormalValue(0,SQRT(C20))*SQRT(E19)</f>
        <v>-3.3466497738962733E-4</v>
      </c>
      <c r="E20" s="2">
        <f t="shared" si="2"/>
        <v>4.5607360398104729E-2</v>
      </c>
      <c r="F20" s="2"/>
    </row>
    <row r="21" spans="2:6" x14ac:dyDescent="0.25">
      <c r="B21">
        <f t="shared" si="0"/>
        <v>14</v>
      </c>
      <c r="C21">
        <f t="shared" si="1"/>
        <v>1</v>
      </c>
      <c r="D21" s="3">
        <f>$D$2*($D$3-E20)*C21+$D$4*_xll.NormalValue(0,SQRT(C21))*SQRT(E20)</f>
        <v>1.8348960256557244E-3</v>
      </c>
      <c r="E21" s="2">
        <f t="shared" si="2"/>
        <v>4.7442256423760452E-2</v>
      </c>
      <c r="F21" s="2"/>
    </row>
    <row r="22" spans="2:6" x14ac:dyDescent="0.25">
      <c r="B22">
        <f t="shared" si="0"/>
        <v>15</v>
      </c>
      <c r="C22">
        <f t="shared" si="1"/>
        <v>1</v>
      </c>
      <c r="D22" s="3">
        <f>$D$2*($D$3-E21)*C22+$D$4*_xll.NormalValue(0,SQRT(C22))*SQRT(E21)</f>
        <v>-1.8321160989379255E-3</v>
      </c>
      <c r="E22" s="2">
        <f t="shared" si="2"/>
        <v>4.5610140324822523E-2</v>
      </c>
      <c r="F22" s="2"/>
    </row>
    <row r="23" spans="2:6" x14ac:dyDescent="0.25">
      <c r="B23">
        <f t="shared" si="0"/>
        <v>16</v>
      </c>
      <c r="C23">
        <f t="shared" si="1"/>
        <v>1</v>
      </c>
      <c r="D23" s="3">
        <f>$D$2*($D$3-E22)*C23+$D$4*_xll.NormalValue(0,SQRT(C23))*SQRT(E22)</f>
        <v>1.0536307226030712E-3</v>
      </c>
      <c r="E23" s="2">
        <f t="shared" si="2"/>
        <v>4.6663771047425598E-2</v>
      </c>
      <c r="F23" s="2"/>
    </row>
    <row r="24" spans="2:6" x14ac:dyDescent="0.25">
      <c r="B24">
        <f t="shared" si="0"/>
        <v>17</v>
      </c>
      <c r="C24">
        <f t="shared" si="1"/>
        <v>1</v>
      </c>
      <c r="D24" s="3">
        <f>$D$2*($D$3-E23)*C24+$D$4*_xll.NormalValue(0,SQRT(C24))*SQRT(E23)</f>
        <v>-1.235330733590022E-3</v>
      </c>
      <c r="E24" s="2">
        <f t="shared" si="2"/>
        <v>4.5428440313835576E-2</v>
      </c>
      <c r="F24" s="2"/>
    </row>
    <row r="25" spans="2:6" x14ac:dyDescent="0.25">
      <c r="B25">
        <f t="shared" si="0"/>
        <v>18</v>
      </c>
      <c r="C25">
        <f t="shared" si="1"/>
        <v>1</v>
      </c>
      <c r="D25" s="3">
        <f>$D$2*($D$3-E24)*C25+$D$4*_xll.NormalValue(0,SQRT(C25))*SQRT(E24)</f>
        <v>-3.4564520877644421E-4</v>
      </c>
      <c r="E25" s="2">
        <f t="shared" si="2"/>
        <v>4.508279510505913E-2</v>
      </c>
      <c r="F25" s="2"/>
    </row>
    <row r="26" spans="2:6" x14ac:dyDescent="0.25">
      <c r="B26">
        <f t="shared" si="0"/>
        <v>19</v>
      </c>
      <c r="C26">
        <f t="shared" si="1"/>
        <v>1</v>
      </c>
      <c r="D26" s="3">
        <f>$D$2*($D$3-E25)*C26+$D$4*_xll.NormalValue(0,SQRT(C26))*SQRT(E25)</f>
        <v>-9.1462834607407501E-4</v>
      </c>
      <c r="E26" s="2">
        <f t="shared" si="2"/>
        <v>4.4168166758985057E-2</v>
      </c>
      <c r="F26" s="2"/>
    </row>
    <row r="27" spans="2:6" x14ac:dyDescent="0.25">
      <c r="B27">
        <f t="shared" si="0"/>
        <v>20</v>
      </c>
      <c r="C27">
        <f t="shared" si="1"/>
        <v>1</v>
      </c>
      <c r="D27" s="3">
        <f>$D$2*($D$3-E26)*C27+$D$4*_xll.NormalValue(0,SQRT(C27))*SQRT(E26)</f>
        <v>1.8808663320342271E-3</v>
      </c>
      <c r="E27" s="2">
        <f t="shared" si="2"/>
        <v>4.6049033091019285E-2</v>
      </c>
      <c r="F27" s="2"/>
    </row>
    <row r="28" spans="2:6" x14ac:dyDescent="0.25">
      <c r="B28">
        <f t="shared" si="0"/>
        <v>21</v>
      </c>
      <c r="C28">
        <f t="shared" si="1"/>
        <v>1</v>
      </c>
      <c r="D28" s="3">
        <f>$D$2*($D$3-E27)*C28+$D$4*_xll.NormalValue(0,SQRT(C28))*SQRT(E27)</f>
        <v>-1.750068989349843E-3</v>
      </c>
      <c r="E28" s="2">
        <f t="shared" si="2"/>
        <v>4.429896410166944E-2</v>
      </c>
      <c r="F28" s="2"/>
    </row>
    <row r="29" spans="2:6" x14ac:dyDescent="0.25">
      <c r="B29">
        <f t="shared" si="0"/>
        <v>22</v>
      </c>
      <c r="C29">
        <f t="shared" si="1"/>
        <v>1</v>
      </c>
      <c r="D29" s="3">
        <f>$D$2*($D$3-E28)*C29+$D$4*_xll.NormalValue(0,SQRT(C29))*SQRT(E28)</f>
        <v>-2.8099640192150556E-5</v>
      </c>
      <c r="E29" s="2">
        <f t="shared" si="2"/>
        <v>4.4270864461477287E-2</v>
      </c>
      <c r="F29" s="2"/>
    </row>
    <row r="30" spans="2:6" x14ac:dyDescent="0.25">
      <c r="B30">
        <f t="shared" si="0"/>
        <v>23</v>
      </c>
      <c r="C30">
        <f t="shared" si="1"/>
        <v>1</v>
      </c>
      <c r="D30" s="3">
        <f>$D$2*($D$3-E29)*C30+$D$4*_xll.NormalValue(0,SQRT(C30))*SQRT(E29)</f>
        <v>-3.3524281362139798E-4</v>
      </c>
      <c r="E30" s="2">
        <f t="shared" si="2"/>
        <v>4.3935621647855888E-2</v>
      </c>
      <c r="F30" s="2"/>
    </row>
    <row r="31" spans="2:6" x14ac:dyDescent="0.25">
      <c r="B31">
        <f t="shared" si="0"/>
        <v>24</v>
      </c>
      <c r="C31">
        <f t="shared" si="1"/>
        <v>1</v>
      </c>
      <c r="D31" s="3">
        <f>$D$2*($D$3-E30)*C31+$D$4*_xll.NormalValue(0,SQRT(C31))*SQRT(E30)</f>
        <v>5.1618272533658519E-4</v>
      </c>
      <c r="E31" s="2">
        <f t="shared" si="2"/>
        <v>4.4451804373192474E-2</v>
      </c>
      <c r="F31" s="2"/>
    </row>
    <row r="32" spans="2:6" x14ac:dyDescent="0.25">
      <c r="B32">
        <f t="shared" si="0"/>
        <v>25</v>
      </c>
      <c r="C32">
        <f t="shared" si="1"/>
        <v>1</v>
      </c>
      <c r="D32" s="3">
        <f>$D$2*($D$3-E31)*C32+$D$4*_xll.NormalValue(0,SQRT(C32))*SQRT(E31)</f>
        <v>1.1866803152322466E-3</v>
      </c>
      <c r="E32" s="2">
        <f t="shared" si="2"/>
        <v>4.563848468842472E-2</v>
      </c>
      <c r="F32" s="2"/>
    </row>
    <row r="33" spans="2:6" x14ac:dyDescent="0.25">
      <c r="B33">
        <f t="shared" si="0"/>
        <v>26</v>
      </c>
      <c r="C33">
        <f t="shared" si="1"/>
        <v>1</v>
      </c>
      <c r="D33" s="3">
        <f>$D$2*($D$3-E32)*C33+$D$4*_xll.NormalValue(0,SQRT(C33))*SQRT(E32)</f>
        <v>-5.3964639381687946E-4</v>
      </c>
      <c r="E33" s="2">
        <f t="shared" si="2"/>
        <v>4.509883829460784E-2</v>
      </c>
      <c r="F33" s="2"/>
    </row>
    <row r="34" spans="2:6" x14ac:dyDescent="0.25">
      <c r="B34">
        <f t="shared" si="0"/>
        <v>27</v>
      </c>
      <c r="C34">
        <f t="shared" si="1"/>
        <v>1</v>
      </c>
      <c r="D34" s="3">
        <f>$D$2*($D$3-E33)*C34+$D$4*_xll.NormalValue(0,SQRT(C34))*SQRT(E33)</f>
        <v>-1.1890618172763782E-4</v>
      </c>
      <c r="E34" s="2">
        <f t="shared" si="2"/>
        <v>4.4979932112880205E-2</v>
      </c>
      <c r="F34" s="2"/>
    </row>
    <row r="35" spans="2:6" x14ac:dyDescent="0.25">
      <c r="B35">
        <f t="shared" si="0"/>
        <v>28</v>
      </c>
      <c r="C35">
        <f t="shared" si="1"/>
        <v>1</v>
      </c>
      <c r="D35" s="3">
        <f>$D$2*($D$3-E34)*C35+$D$4*_xll.NormalValue(0,SQRT(C35))*SQRT(E34)</f>
        <v>1.5846924620509034E-4</v>
      </c>
      <c r="E35" s="2">
        <f t="shared" si="2"/>
        <v>4.5138401359085298E-2</v>
      </c>
      <c r="F35" s="2"/>
    </row>
    <row r="36" spans="2:6" x14ac:dyDescent="0.25">
      <c r="B36">
        <f t="shared" si="0"/>
        <v>29</v>
      </c>
      <c r="C36">
        <f t="shared" si="1"/>
        <v>1</v>
      </c>
      <c r="D36" s="3">
        <f>$D$2*($D$3-E35)*C36+$D$4*_xll.NormalValue(0,SQRT(C36))*SQRT(E35)</f>
        <v>-5.2013619915898264E-4</v>
      </c>
      <c r="E36" s="2">
        <f t="shared" si="2"/>
        <v>4.4618265159926312E-2</v>
      </c>
      <c r="F36" s="2"/>
    </row>
    <row r="37" spans="2:6" x14ac:dyDescent="0.25">
      <c r="B37">
        <f t="shared" si="0"/>
        <v>30</v>
      </c>
      <c r="C37">
        <f t="shared" si="1"/>
        <v>1</v>
      </c>
      <c r="D37" s="3">
        <f>$D$2*($D$3-E36)*C37+$D$4*_xll.NormalValue(0,SQRT(C37))*SQRT(E36)</f>
        <v>1.3950995048967883E-3</v>
      </c>
      <c r="E37" s="2">
        <f t="shared" si="2"/>
        <v>4.60133646648231E-2</v>
      </c>
      <c r="F37" s="2"/>
    </row>
    <row r="38" spans="2:6" x14ac:dyDescent="0.25">
      <c r="B38">
        <f t="shared" si="0"/>
        <v>31</v>
      </c>
      <c r="C38">
        <f t="shared" si="1"/>
        <v>1</v>
      </c>
      <c r="D38" s="3">
        <f>$D$2*($D$3-E37)*C38+$D$4*_xll.NormalValue(0,SQRT(C38))*SQRT(E37)</f>
        <v>-5.7659168002599948E-4</v>
      </c>
      <c r="E38" s="2">
        <f t="shared" si="2"/>
        <v>4.5436772984797098E-2</v>
      </c>
      <c r="F38" s="2"/>
    </row>
    <row r="39" spans="2:6" x14ac:dyDescent="0.25">
      <c r="B39">
        <f t="shared" si="0"/>
        <v>32</v>
      </c>
      <c r="C39">
        <f t="shared" si="1"/>
        <v>1</v>
      </c>
      <c r="D39" s="3">
        <f>$D$2*($D$3-E38)*C39+$D$4*_xll.NormalValue(0,SQRT(C39))*SQRT(E38)</f>
        <v>-6.6909683614794471E-4</v>
      </c>
      <c r="E39" s="2">
        <f t="shared" si="2"/>
        <v>4.4767676148649155E-2</v>
      </c>
      <c r="F39" s="2"/>
    </row>
    <row r="40" spans="2:6" x14ac:dyDescent="0.25">
      <c r="B40">
        <f t="shared" si="0"/>
        <v>33</v>
      </c>
      <c r="C40">
        <f t="shared" si="1"/>
        <v>1</v>
      </c>
      <c r="D40" s="3">
        <f>$D$2*($D$3-E39)*C40+$D$4*_xll.NormalValue(0,SQRT(C40))*SQRT(E39)</f>
        <v>9.399463654179151E-4</v>
      </c>
      <c r="E40" s="2">
        <f t="shared" si="2"/>
        <v>4.570762251406707E-2</v>
      </c>
      <c r="F40" s="2"/>
    </row>
    <row r="41" spans="2:6" x14ac:dyDescent="0.25">
      <c r="B41">
        <f t="shared" si="0"/>
        <v>34</v>
      </c>
      <c r="C41">
        <f t="shared" si="1"/>
        <v>1</v>
      </c>
      <c r="D41" s="3">
        <f>$D$2*($D$3-E40)*C41+$D$4*_xll.NormalValue(0,SQRT(C41))*SQRT(E40)</f>
        <v>3.5363798735535255E-4</v>
      </c>
      <c r="E41" s="2">
        <f t="shared" si="2"/>
        <v>4.6061260501422424E-2</v>
      </c>
      <c r="F41" s="2"/>
    </row>
    <row r="42" spans="2:6" x14ac:dyDescent="0.25">
      <c r="B42">
        <f t="shared" si="0"/>
        <v>35</v>
      </c>
      <c r="C42">
        <f t="shared" si="1"/>
        <v>1</v>
      </c>
      <c r="D42" s="3">
        <f>$D$2*($D$3-E41)*C42+$D$4*_xll.NormalValue(0,SQRT(C42))*SQRT(E41)</f>
        <v>-3.7149085012262771E-4</v>
      </c>
      <c r="E42" s="2">
        <f t="shared" si="2"/>
        <v>4.5689769651299797E-2</v>
      </c>
      <c r="F42" s="2"/>
    </row>
    <row r="43" spans="2:6" x14ac:dyDescent="0.25">
      <c r="B43">
        <f t="shared" si="0"/>
        <v>36</v>
      </c>
      <c r="C43">
        <f t="shared" si="1"/>
        <v>1</v>
      </c>
      <c r="D43" s="3">
        <f>$D$2*($D$3-E42)*C43+$D$4*_xll.NormalValue(0,SQRT(C43))*SQRT(E42)</f>
        <v>2.8061366875506344E-3</v>
      </c>
      <c r="E43" s="2">
        <f t="shared" si="2"/>
        <v>4.8495906338850432E-2</v>
      </c>
      <c r="F43" s="2"/>
    </row>
    <row r="44" spans="2:6" x14ac:dyDescent="0.25">
      <c r="B44">
        <f t="shared" si="0"/>
        <v>37</v>
      </c>
      <c r="C44">
        <f t="shared" si="1"/>
        <v>1</v>
      </c>
      <c r="D44" s="3">
        <f>$D$2*($D$3-E43)*C44+$D$4*_xll.NormalValue(0,SQRT(C44))*SQRT(E43)</f>
        <v>-1.3445583881518299E-3</v>
      </c>
      <c r="E44" s="2">
        <f t="shared" si="2"/>
        <v>4.7151347950698599E-2</v>
      </c>
      <c r="F44" s="2"/>
    </row>
    <row r="45" spans="2:6" x14ac:dyDescent="0.25">
      <c r="B45">
        <f t="shared" si="0"/>
        <v>38</v>
      </c>
      <c r="C45">
        <f t="shared" si="1"/>
        <v>1</v>
      </c>
      <c r="D45" s="3">
        <f>$D$2*($D$3-E44)*C45+$D$4*_xll.NormalValue(0,SQRT(C45))*SQRT(E44)</f>
        <v>1.3698074569865092E-3</v>
      </c>
      <c r="E45" s="2">
        <f t="shared" si="2"/>
        <v>4.8521155407685111E-2</v>
      </c>
      <c r="F45" s="2"/>
    </row>
    <row r="46" spans="2:6" x14ac:dyDescent="0.25">
      <c r="B46">
        <f t="shared" si="0"/>
        <v>39</v>
      </c>
      <c r="C46">
        <f t="shared" si="1"/>
        <v>1</v>
      </c>
      <c r="D46" s="3">
        <f>$D$2*($D$3-E45)*C46+$D$4*_xll.NormalValue(0,SQRT(C46))*SQRT(E45)</f>
        <v>1.5783138686315974E-3</v>
      </c>
      <c r="E46" s="2">
        <f t="shared" si="2"/>
        <v>5.0099469276316706E-2</v>
      </c>
      <c r="F46" s="2"/>
    </row>
    <row r="47" spans="2:6" x14ac:dyDescent="0.25">
      <c r="B47">
        <f t="shared" si="0"/>
        <v>40</v>
      </c>
      <c r="C47">
        <f t="shared" si="1"/>
        <v>1</v>
      </c>
      <c r="D47" s="3">
        <f>$D$2*($D$3-E46)*C47+$D$4*_xll.NormalValue(0,SQRT(C47))*SQRT(E46)</f>
        <v>-6.4810621716791816E-4</v>
      </c>
      <c r="E47" s="2">
        <f t="shared" si="2"/>
        <v>4.9451363059148788E-2</v>
      </c>
      <c r="F47" s="2"/>
    </row>
    <row r="48" spans="2:6" x14ac:dyDescent="0.25">
      <c r="B48">
        <f t="shared" si="0"/>
        <v>41</v>
      </c>
      <c r="C48">
        <f t="shared" si="1"/>
        <v>1</v>
      </c>
      <c r="D48" s="3">
        <f>$D$2*($D$3-E47)*C48+$D$4*_xll.NormalValue(0,SQRT(C48))*SQRT(E47)</f>
        <v>1.0910610087901452E-3</v>
      </c>
      <c r="E48" s="2">
        <f t="shared" si="2"/>
        <v>5.0542424067938935E-2</v>
      </c>
      <c r="F48" s="2"/>
    </row>
    <row r="49" spans="2:6" x14ac:dyDescent="0.25">
      <c r="B49">
        <f t="shared" si="0"/>
        <v>42</v>
      </c>
      <c r="C49">
        <f t="shared" si="1"/>
        <v>1</v>
      </c>
      <c r="D49" s="3">
        <f>$D$2*($D$3-E48)*C49+$D$4*_xll.NormalValue(0,SQRT(C49))*SQRT(E48)</f>
        <v>-8.5453117806581053E-4</v>
      </c>
      <c r="E49" s="2">
        <f t="shared" si="2"/>
        <v>4.9687892889873124E-2</v>
      </c>
      <c r="F49" s="2"/>
    </row>
    <row r="50" spans="2:6" x14ac:dyDescent="0.25">
      <c r="B50">
        <f t="shared" si="0"/>
        <v>43</v>
      </c>
      <c r="C50">
        <f t="shared" si="1"/>
        <v>1</v>
      </c>
      <c r="D50" s="3">
        <f>$D$2*($D$3-E49)*C50+$D$4*_xll.NormalValue(0,SQRT(C50))*SQRT(E49)</f>
        <v>2.7222744624442937E-4</v>
      </c>
      <c r="E50" s="2">
        <f t="shared" si="2"/>
        <v>4.9960120336117554E-2</v>
      </c>
      <c r="F50" s="2"/>
    </row>
    <row r="51" spans="2:6" x14ac:dyDescent="0.25">
      <c r="B51">
        <f t="shared" si="0"/>
        <v>44</v>
      </c>
      <c r="C51">
        <f t="shared" si="1"/>
        <v>1</v>
      </c>
      <c r="D51" s="3">
        <f>$D$2*($D$3-E50)*C51+$D$4*_xll.NormalValue(0,SQRT(C51))*SQRT(E50)</f>
        <v>2.1810854564004788E-4</v>
      </c>
      <c r="E51" s="2">
        <f t="shared" si="2"/>
        <v>5.0178228881757603E-2</v>
      </c>
      <c r="F51" s="2"/>
    </row>
    <row r="52" spans="2:6" x14ac:dyDescent="0.25">
      <c r="B52">
        <f t="shared" si="0"/>
        <v>45</v>
      </c>
      <c r="C52">
        <f t="shared" si="1"/>
        <v>1</v>
      </c>
      <c r="D52" s="3">
        <f>$D$2*($D$3-E51)*C52+$D$4*_xll.NormalValue(0,SQRT(C52))*SQRT(E51)</f>
        <v>-2.7496309143707387E-4</v>
      </c>
      <c r="E52" s="2">
        <f t="shared" si="2"/>
        <v>4.9903265790320527E-2</v>
      </c>
      <c r="F52" s="2"/>
    </row>
    <row r="53" spans="2:6" x14ac:dyDescent="0.25">
      <c r="B53">
        <f t="shared" si="0"/>
        <v>46</v>
      </c>
      <c r="C53">
        <f t="shared" si="1"/>
        <v>1</v>
      </c>
      <c r="D53" s="3">
        <f>$D$2*($D$3-E52)*C53+$D$4*_xll.NormalValue(0,SQRT(C53))*SQRT(E52)</f>
        <v>2.1418574874205104E-4</v>
      </c>
      <c r="E53" s="2">
        <f t="shared" si="2"/>
        <v>5.011745153906258E-2</v>
      </c>
      <c r="F53" s="2"/>
    </row>
    <row r="54" spans="2:6" x14ac:dyDescent="0.25">
      <c r="B54">
        <f t="shared" ref="B54:B93" si="3">B53+1</f>
        <v>47</v>
      </c>
      <c r="C54">
        <f t="shared" si="1"/>
        <v>1</v>
      </c>
      <c r="D54" s="3">
        <f>$D$2*($D$3-E53)*C54+$D$4*_xll.NormalValue(0,SQRT(C54))*SQRT(E53)</f>
        <v>-5.7163399055859239E-4</v>
      </c>
      <c r="E54" s="2">
        <f t="shared" ref="E54:E93" si="4">D54+E53</f>
        <v>4.9545817548503984E-2</v>
      </c>
      <c r="F54" s="2"/>
    </row>
    <row r="55" spans="2:6" x14ac:dyDescent="0.25">
      <c r="B55">
        <f t="shared" si="3"/>
        <v>48</v>
      </c>
      <c r="C55">
        <f t="shared" si="1"/>
        <v>1</v>
      </c>
      <c r="D55" s="3">
        <f>$D$2*($D$3-E54)*C55+$D$4*_xll.NormalValue(0,SQRT(C55))*SQRT(E54)</f>
        <v>-1.6696605894808167E-3</v>
      </c>
      <c r="E55" s="2">
        <f t="shared" si="4"/>
        <v>4.7876156959023169E-2</v>
      </c>
      <c r="F55" s="2"/>
    </row>
    <row r="56" spans="2:6" x14ac:dyDescent="0.25">
      <c r="B56">
        <f t="shared" si="3"/>
        <v>49</v>
      </c>
      <c r="C56">
        <f t="shared" si="1"/>
        <v>1</v>
      </c>
      <c r="D56" s="3">
        <f>$D$2*($D$3-E55)*C56+$D$4*_xll.NormalValue(0,SQRT(C56))*SQRT(E55)</f>
        <v>1.5152999432857558E-3</v>
      </c>
      <c r="E56" s="2">
        <f t="shared" si="4"/>
        <v>4.9391456902308922E-2</v>
      </c>
      <c r="F56" s="2"/>
    </row>
    <row r="57" spans="2:6" x14ac:dyDescent="0.25">
      <c r="B57">
        <f t="shared" si="3"/>
        <v>50</v>
      </c>
      <c r="C57">
        <f t="shared" si="1"/>
        <v>1</v>
      </c>
      <c r="D57" s="3">
        <f>$D$2*($D$3-E56)*C57+$D$4*_xll.NormalValue(0,SQRT(C57))*SQRT(E56)</f>
        <v>4.4610420008433442E-4</v>
      </c>
      <c r="E57" s="2">
        <f t="shared" si="4"/>
        <v>4.9837561102393256E-2</v>
      </c>
      <c r="F57" s="2"/>
    </row>
    <row r="58" spans="2:6" x14ac:dyDescent="0.25">
      <c r="B58">
        <f t="shared" si="3"/>
        <v>51</v>
      </c>
      <c r="C58">
        <f t="shared" si="1"/>
        <v>1</v>
      </c>
      <c r="D58" s="3">
        <f>$D$2*($D$3-E57)*C58+$D$4*_xll.NormalValue(0,SQRT(C58))*SQRT(E57)</f>
        <v>-7.8855780773896302E-4</v>
      </c>
      <c r="E58" s="2">
        <f t="shared" si="4"/>
        <v>4.9049003294654295E-2</v>
      </c>
      <c r="F58" s="2"/>
    </row>
    <row r="59" spans="2:6" x14ac:dyDescent="0.25">
      <c r="B59">
        <f t="shared" si="3"/>
        <v>52</v>
      </c>
      <c r="C59">
        <f t="shared" si="1"/>
        <v>1</v>
      </c>
      <c r="D59" s="3">
        <f>$D$2*($D$3-E58)*C59+$D$4*_xll.NormalValue(0,SQRT(C59))*SQRT(E58)</f>
        <v>1.4669517171842831E-3</v>
      </c>
      <c r="E59" s="2">
        <f t="shared" si="4"/>
        <v>5.051595501183858E-2</v>
      </c>
      <c r="F59" s="2"/>
    </row>
    <row r="60" spans="2:6" x14ac:dyDescent="0.25">
      <c r="B60">
        <f t="shared" si="3"/>
        <v>53</v>
      </c>
      <c r="C60">
        <f t="shared" si="1"/>
        <v>1</v>
      </c>
      <c r="D60" s="3">
        <f>$D$2*($D$3-E59)*C60+$D$4*_xll.NormalValue(0,SQRT(C60))*SQRT(E59)</f>
        <v>1.0254692384174743E-3</v>
      </c>
      <c r="E60" s="2">
        <f t="shared" si="4"/>
        <v>5.1541424250256054E-2</v>
      </c>
      <c r="F60" s="2"/>
    </row>
    <row r="61" spans="2:6" x14ac:dyDescent="0.25">
      <c r="B61">
        <f t="shared" si="3"/>
        <v>54</v>
      </c>
      <c r="C61">
        <f t="shared" si="1"/>
        <v>1</v>
      </c>
      <c r="D61" s="3">
        <f>$D$2*($D$3-E60)*C61+$D$4*_xll.NormalValue(0,SQRT(C61))*SQRT(E60)</f>
        <v>9.9567175051525438E-4</v>
      </c>
      <c r="E61" s="2">
        <f t="shared" si="4"/>
        <v>5.2537096000771312E-2</v>
      </c>
      <c r="F61" s="2"/>
    </row>
    <row r="62" spans="2:6" x14ac:dyDescent="0.25">
      <c r="B62">
        <f t="shared" si="3"/>
        <v>55</v>
      </c>
      <c r="C62">
        <f t="shared" si="1"/>
        <v>1</v>
      </c>
      <c r="D62" s="3">
        <f>$D$2*($D$3-E61)*C62+$D$4*_xll.NormalValue(0,SQRT(C62))*SQRT(E61)</f>
        <v>2.234892664316411E-3</v>
      </c>
      <c r="E62" s="2">
        <f t="shared" si="4"/>
        <v>5.4771988665087722E-2</v>
      </c>
      <c r="F62" s="2"/>
    </row>
    <row r="63" spans="2:6" x14ac:dyDescent="0.25">
      <c r="B63">
        <f t="shared" si="3"/>
        <v>56</v>
      </c>
      <c r="C63">
        <f t="shared" si="1"/>
        <v>1</v>
      </c>
      <c r="D63" s="3">
        <f>$D$2*($D$3-E62)*C63+$D$4*_xll.NormalValue(0,SQRT(C63))*SQRT(E62)</f>
        <v>-1.9501720323077108E-3</v>
      </c>
      <c r="E63" s="2">
        <f t="shared" si="4"/>
        <v>5.282181663278001E-2</v>
      </c>
      <c r="F63" s="2"/>
    </row>
    <row r="64" spans="2:6" x14ac:dyDescent="0.25">
      <c r="B64">
        <f t="shared" si="3"/>
        <v>57</v>
      </c>
      <c r="C64">
        <f t="shared" si="1"/>
        <v>1</v>
      </c>
      <c r="D64" s="3">
        <f>$D$2*($D$3-E63)*C64+$D$4*_xll.NormalValue(0,SQRT(C64))*SQRT(E63)</f>
        <v>-5.9997512831833186E-4</v>
      </c>
      <c r="E64" s="2">
        <f t="shared" si="4"/>
        <v>5.2221841504461679E-2</v>
      </c>
      <c r="F64" s="2"/>
    </row>
    <row r="65" spans="2:6" x14ac:dyDescent="0.25">
      <c r="B65">
        <f t="shared" si="3"/>
        <v>58</v>
      </c>
      <c r="C65">
        <f t="shared" si="1"/>
        <v>1</v>
      </c>
      <c r="D65" s="3">
        <f>$D$2*($D$3-E64)*C65+$D$4*_xll.NormalValue(0,SQRT(C65))*SQRT(E64)</f>
        <v>-9.9866352604367222E-5</v>
      </c>
      <c r="E65" s="2">
        <f t="shared" si="4"/>
        <v>5.2121975151857312E-2</v>
      </c>
      <c r="F65" s="2"/>
    </row>
    <row r="66" spans="2:6" x14ac:dyDescent="0.25">
      <c r="B66">
        <f t="shared" si="3"/>
        <v>59</v>
      </c>
      <c r="C66">
        <f t="shared" si="1"/>
        <v>1</v>
      </c>
      <c r="D66" s="3">
        <f>$D$2*($D$3-E65)*C66+$D$4*_xll.NormalValue(0,SQRT(C66))*SQRT(E65)</f>
        <v>7.6545264188681162E-4</v>
      </c>
      <c r="E66" s="2">
        <f t="shared" si="4"/>
        <v>5.2887427793744127E-2</v>
      </c>
      <c r="F66" s="2"/>
    </row>
    <row r="67" spans="2:6" x14ac:dyDescent="0.25">
      <c r="B67">
        <f t="shared" si="3"/>
        <v>60</v>
      </c>
      <c r="C67">
        <f t="shared" si="1"/>
        <v>1</v>
      </c>
      <c r="D67" s="3">
        <f>$D$2*($D$3-E66)*C67+$D$4*_xll.NormalValue(0,SQRT(C67))*SQRT(E66)</f>
        <v>5.1173239666691512E-4</v>
      </c>
      <c r="E67" s="2">
        <f t="shared" si="4"/>
        <v>5.3399160190411042E-2</v>
      </c>
      <c r="F67" s="2"/>
    </row>
    <row r="68" spans="2:6" x14ac:dyDescent="0.25">
      <c r="B68">
        <f t="shared" si="3"/>
        <v>61</v>
      </c>
      <c r="C68">
        <f t="shared" si="1"/>
        <v>1</v>
      </c>
      <c r="D68" s="3">
        <f>$D$2*($D$3-E67)*C68+$D$4*_xll.NormalValue(0,SQRT(C68))*SQRT(E67)</f>
        <v>1.7517105258519125E-4</v>
      </c>
      <c r="E68" s="2">
        <f t="shared" si="4"/>
        <v>5.357433124299623E-2</v>
      </c>
      <c r="F68" s="2"/>
    </row>
    <row r="69" spans="2:6" x14ac:dyDescent="0.25">
      <c r="B69">
        <f t="shared" si="3"/>
        <v>62</v>
      </c>
      <c r="C69">
        <f t="shared" si="1"/>
        <v>1</v>
      </c>
      <c r="D69" s="3">
        <f>$D$2*($D$3-E68)*C69+$D$4*_xll.NormalValue(0,SQRT(C69))*SQRT(E68)</f>
        <v>8.1718376237175955E-4</v>
      </c>
      <c r="E69" s="2">
        <f t="shared" si="4"/>
        <v>5.4391515005367992E-2</v>
      </c>
      <c r="F69" s="2"/>
    </row>
    <row r="70" spans="2:6" x14ac:dyDescent="0.25">
      <c r="B70">
        <f t="shared" si="3"/>
        <v>63</v>
      </c>
      <c r="C70">
        <f t="shared" si="1"/>
        <v>1</v>
      </c>
      <c r="D70" s="3">
        <f>$D$2*($D$3-E69)*C70+$D$4*_xll.NormalValue(0,SQRT(C70))*SQRT(E69)</f>
        <v>-1.774706219900913E-3</v>
      </c>
      <c r="E70" s="2">
        <f t="shared" si="4"/>
        <v>5.2616808785467081E-2</v>
      </c>
      <c r="F70" s="2"/>
    </row>
    <row r="71" spans="2:6" x14ac:dyDescent="0.25">
      <c r="B71">
        <f t="shared" si="3"/>
        <v>64</v>
      </c>
      <c r="C71">
        <f t="shared" si="1"/>
        <v>1</v>
      </c>
      <c r="D71" s="3">
        <f>$D$2*($D$3-E70)*C71+$D$4*_xll.NormalValue(0,SQRT(C71))*SQRT(E70)</f>
        <v>5.0223653750663098E-4</v>
      </c>
      <c r="E71" s="2">
        <f t="shared" si="4"/>
        <v>5.3119045322973714E-2</v>
      </c>
      <c r="F71" s="2"/>
    </row>
    <row r="72" spans="2:6" x14ac:dyDescent="0.25">
      <c r="B72">
        <f t="shared" si="3"/>
        <v>65</v>
      </c>
      <c r="C72">
        <f t="shared" si="1"/>
        <v>1</v>
      </c>
      <c r="D72" s="3">
        <f>$D$2*($D$3-E71)*C72+$D$4*_xll.NormalValue(0,SQRT(C72))*SQRT(E71)</f>
        <v>-7.1595929926572522E-5</v>
      </c>
      <c r="E72" s="2">
        <f t="shared" si="4"/>
        <v>5.304744939304714E-2</v>
      </c>
      <c r="F72" s="2"/>
    </row>
    <row r="73" spans="2:6" x14ac:dyDescent="0.25">
      <c r="B73">
        <f t="shared" si="3"/>
        <v>66</v>
      </c>
      <c r="C73">
        <f t="shared" ref="C73:C115" si="5">B73-B72</f>
        <v>1</v>
      </c>
      <c r="D73" s="3">
        <f>$D$2*($D$3-E72)*C73+$D$4*_xll.NormalValue(0,SQRT(C73))*SQRT(E72)</f>
        <v>-1.3056208601212079E-4</v>
      </c>
      <c r="E73" s="2">
        <f t="shared" si="4"/>
        <v>5.2916887307035018E-2</v>
      </c>
      <c r="F73" s="2"/>
    </row>
    <row r="74" spans="2:6" x14ac:dyDescent="0.25">
      <c r="B74">
        <f t="shared" si="3"/>
        <v>67</v>
      </c>
      <c r="C74">
        <f t="shared" si="5"/>
        <v>1</v>
      </c>
      <c r="D74" s="3">
        <f>$D$2*($D$3-E73)*C74+$D$4*_xll.NormalValue(0,SQRT(C74))*SQRT(E73)</f>
        <v>-1.9576939169440337E-3</v>
      </c>
      <c r="E74" s="2">
        <f t="shared" si="4"/>
        <v>5.0959193390090987E-2</v>
      </c>
      <c r="F74" s="2"/>
    </row>
    <row r="75" spans="2:6" x14ac:dyDescent="0.25">
      <c r="B75">
        <f t="shared" si="3"/>
        <v>68</v>
      </c>
      <c r="C75">
        <f t="shared" si="5"/>
        <v>1</v>
      </c>
      <c r="D75" s="3">
        <f>$D$2*($D$3-E74)*C75+$D$4*_xll.NormalValue(0,SQRT(C75))*SQRT(E74)</f>
        <v>-4.5779024736506476E-4</v>
      </c>
      <c r="E75" s="2">
        <f t="shared" si="4"/>
        <v>5.0501403142725922E-2</v>
      </c>
      <c r="F75" s="2"/>
    </row>
    <row r="76" spans="2:6" x14ac:dyDescent="0.25">
      <c r="B76">
        <f t="shared" si="3"/>
        <v>69</v>
      </c>
      <c r="C76">
        <f t="shared" si="5"/>
        <v>1</v>
      </c>
      <c r="D76" s="3">
        <f>$D$2*($D$3-E75)*C76+$D$4*_xll.NormalValue(0,SQRT(C76))*SQRT(E75)</f>
        <v>-5.1985580952296272E-4</v>
      </c>
      <c r="E76" s="2">
        <f t="shared" si="4"/>
        <v>4.9981547333202959E-2</v>
      </c>
      <c r="F76" s="2"/>
    </row>
    <row r="77" spans="2:6" x14ac:dyDescent="0.25">
      <c r="B77">
        <f t="shared" si="3"/>
        <v>70</v>
      </c>
      <c r="C77">
        <f t="shared" si="5"/>
        <v>1</v>
      </c>
      <c r="D77" s="3">
        <f>$D$2*($D$3-E76)*C77+$D$4*_xll.NormalValue(0,SQRT(C77))*SQRT(E76)</f>
        <v>6.7093194239760921E-4</v>
      </c>
      <c r="E77" s="2">
        <f t="shared" si="4"/>
        <v>5.065247927560057E-2</v>
      </c>
      <c r="F77" s="2"/>
    </row>
    <row r="78" spans="2:6" x14ac:dyDescent="0.25">
      <c r="B78">
        <f t="shared" si="3"/>
        <v>71</v>
      </c>
      <c r="C78">
        <f t="shared" si="5"/>
        <v>1</v>
      </c>
      <c r="D78" s="3">
        <f>$D$2*($D$3-E77)*C78+$D$4*_xll.NormalValue(0,SQRT(C78))*SQRT(E77)</f>
        <v>-1.4279622156663519E-5</v>
      </c>
      <c r="E78" s="2">
        <f t="shared" si="4"/>
        <v>5.0638199653443905E-2</v>
      </c>
      <c r="F78" s="2"/>
    </row>
    <row r="79" spans="2:6" x14ac:dyDescent="0.25">
      <c r="B79">
        <f t="shared" si="3"/>
        <v>72</v>
      </c>
      <c r="C79">
        <f t="shared" si="5"/>
        <v>1</v>
      </c>
      <c r="D79" s="3">
        <f>$D$2*($D$3-E78)*C79+$D$4*_xll.NormalValue(0,SQRT(C79))*SQRT(E78)</f>
        <v>-7.0664271330192214E-4</v>
      </c>
      <c r="E79" s="2">
        <f t="shared" si="4"/>
        <v>4.993155694014198E-2</v>
      </c>
      <c r="F79" s="2"/>
    </row>
    <row r="80" spans="2:6" x14ac:dyDescent="0.25">
      <c r="B80">
        <f t="shared" si="3"/>
        <v>73</v>
      </c>
      <c r="C80">
        <f t="shared" si="5"/>
        <v>1</v>
      </c>
      <c r="D80" s="3">
        <f>$D$2*($D$3-E79)*C80+$D$4*_xll.NormalValue(0,SQRT(C80))*SQRT(E79)</f>
        <v>3.4435708539819715E-3</v>
      </c>
      <c r="E80" s="2">
        <f t="shared" si="4"/>
        <v>5.3375127794123949E-2</v>
      </c>
      <c r="F80" s="2"/>
    </row>
    <row r="81" spans="2:6" x14ac:dyDescent="0.25">
      <c r="B81">
        <f t="shared" si="3"/>
        <v>74</v>
      </c>
      <c r="C81">
        <f t="shared" si="5"/>
        <v>1</v>
      </c>
      <c r="D81" s="3">
        <f>$D$2*($D$3-E80)*C81+$D$4*_xll.NormalValue(0,SQRT(C81))*SQRT(E80)</f>
        <v>1.3176937974200618E-3</v>
      </c>
      <c r="E81" s="2">
        <f t="shared" si="4"/>
        <v>5.4692821591544011E-2</v>
      </c>
      <c r="F81" s="2"/>
    </row>
    <row r="82" spans="2:6" x14ac:dyDescent="0.25">
      <c r="B82">
        <f t="shared" si="3"/>
        <v>75</v>
      </c>
      <c r="C82">
        <f t="shared" si="5"/>
        <v>1</v>
      </c>
      <c r="D82" s="3">
        <f>$D$2*($D$3-E81)*C82+$D$4*_xll.NormalValue(0,SQRT(C82))*SQRT(E81)</f>
        <v>5.7806749260584959E-4</v>
      </c>
      <c r="E82" s="2">
        <f t="shared" si="4"/>
        <v>5.5270889084149857E-2</v>
      </c>
      <c r="F82" s="2"/>
    </row>
    <row r="83" spans="2:6" x14ac:dyDescent="0.25">
      <c r="B83">
        <f t="shared" si="3"/>
        <v>76</v>
      </c>
      <c r="C83">
        <f t="shared" si="5"/>
        <v>1</v>
      </c>
      <c r="D83" s="3">
        <f>$D$2*($D$3-E82)*C83+$D$4*_xll.NormalValue(0,SQRT(C83))*SQRT(E82)</f>
        <v>-1.0755131813512549E-3</v>
      </c>
      <c r="E83" s="2">
        <f t="shared" si="4"/>
        <v>5.4195375902798604E-2</v>
      </c>
      <c r="F83" s="2"/>
    </row>
    <row r="84" spans="2:6" x14ac:dyDescent="0.25">
      <c r="B84">
        <f t="shared" si="3"/>
        <v>77</v>
      </c>
      <c r="C84">
        <f t="shared" si="5"/>
        <v>1</v>
      </c>
      <c r="D84" s="3">
        <f>$D$2*($D$3-E83)*C84+$D$4*_xll.NormalValue(0,SQRT(C84))*SQRT(E83)</f>
        <v>-1.4695133217998307E-3</v>
      </c>
      <c r="E84" s="2">
        <f t="shared" si="4"/>
        <v>5.2725862580998775E-2</v>
      </c>
      <c r="F84" s="2"/>
    </row>
    <row r="85" spans="2:6" x14ac:dyDescent="0.25">
      <c r="B85">
        <f t="shared" si="3"/>
        <v>78</v>
      </c>
      <c r="C85">
        <f t="shared" si="5"/>
        <v>1</v>
      </c>
      <c r="D85" s="3">
        <f>$D$2*($D$3-E84)*C85+$D$4*_xll.NormalValue(0,SQRT(C85))*SQRT(E84)</f>
        <v>2.6728767931468653E-3</v>
      </c>
      <c r="E85" s="2">
        <f t="shared" si="4"/>
        <v>5.539873937414564E-2</v>
      </c>
      <c r="F85" s="2"/>
    </row>
    <row r="86" spans="2:6" x14ac:dyDescent="0.25">
      <c r="B86">
        <f t="shared" si="3"/>
        <v>79</v>
      </c>
      <c r="C86">
        <f t="shared" si="5"/>
        <v>1</v>
      </c>
      <c r="D86" s="3">
        <f>$D$2*($D$3-E85)*C86+$D$4*_xll.NormalValue(0,SQRT(C86))*SQRT(E85)</f>
        <v>-7.9699756788875731E-4</v>
      </c>
      <c r="E86" s="2">
        <f t="shared" si="4"/>
        <v>5.4601741806256883E-2</v>
      </c>
      <c r="F86" s="2"/>
    </row>
    <row r="87" spans="2:6" x14ac:dyDescent="0.25">
      <c r="B87">
        <f t="shared" si="3"/>
        <v>80</v>
      </c>
      <c r="C87">
        <f t="shared" si="5"/>
        <v>1</v>
      </c>
      <c r="D87" s="3">
        <f>$D$2*($D$3-E86)*C87+$D$4*_xll.NormalValue(0,SQRT(C87))*SQRT(E86)</f>
        <v>9.7681873893392095E-4</v>
      </c>
      <c r="E87" s="2">
        <f t="shared" si="4"/>
        <v>5.5578560545190801E-2</v>
      </c>
      <c r="F87" s="2"/>
    </row>
    <row r="88" spans="2:6" x14ac:dyDescent="0.25">
      <c r="B88">
        <f t="shared" si="3"/>
        <v>81</v>
      </c>
      <c r="C88">
        <f t="shared" si="5"/>
        <v>1</v>
      </c>
      <c r="D88" s="3">
        <f>$D$2*($D$3-E87)*C88+$D$4*_xll.NormalValue(0,SQRT(C88))*SQRT(E87)</f>
        <v>-2.4942926533955238E-3</v>
      </c>
      <c r="E88" s="2">
        <f t="shared" si="4"/>
        <v>5.3084267891795281E-2</v>
      </c>
      <c r="F88" s="2"/>
    </row>
    <row r="89" spans="2:6" x14ac:dyDescent="0.25">
      <c r="B89">
        <f t="shared" si="3"/>
        <v>82</v>
      </c>
      <c r="C89">
        <f t="shared" si="5"/>
        <v>1</v>
      </c>
      <c r="D89" s="3">
        <f>$D$2*($D$3-E88)*C89+$D$4*_xll.NormalValue(0,SQRT(C89))*SQRT(E88)</f>
        <v>-4.0511028541970949E-4</v>
      </c>
      <c r="E89" s="2">
        <f t="shared" si="4"/>
        <v>5.2679157606375572E-2</v>
      </c>
      <c r="F89" s="2"/>
    </row>
    <row r="90" spans="2:6" x14ac:dyDescent="0.25">
      <c r="B90">
        <f t="shared" si="3"/>
        <v>83</v>
      </c>
      <c r="C90">
        <f t="shared" si="5"/>
        <v>1</v>
      </c>
      <c r="D90" s="3">
        <f>$D$2*($D$3-E89)*C90+$D$4*_xll.NormalValue(0,SQRT(C90))*SQRT(E89)</f>
        <v>-1.472822689278844E-4</v>
      </c>
      <c r="E90" s="2">
        <f t="shared" si="4"/>
        <v>5.2531875337447687E-2</v>
      </c>
      <c r="F90" s="2"/>
    </row>
    <row r="91" spans="2:6" x14ac:dyDescent="0.25">
      <c r="B91">
        <f t="shared" si="3"/>
        <v>84</v>
      </c>
      <c r="C91">
        <f t="shared" si="5"/>
        <v>1</v>
      </c>
      <c r="D91" s="3">
        <f>$D$2*($D$3-E90)*C91+$D$4*_xll.NormalValue(0,SQRT(C91))*SQRT(E90)</f>
        <v>9.1916052239823548E-4</v>
      </c>
      <c r="E91" s="2">
        <f t="shared" si="4"/>
        <v>5.3451035859845925E-2</v>
      </c>
      <c r="F91" s="2"/>
    </row>
    <row r="92" spans="2:6" x14ac:dyDescent="0.25">
      <c r="B92">
        <f t="shared" si="3"/>
        <v>85</v>
      </c>
      <c r="C92">
        <f t="shared" si="5"/>
        <v>1</v>
      </c>
      <c r="D92" s="3">
        <f>$D$2*($D$3-E91)*C92+$D$4*_xll.NormalValue(0,SQRT(C92))*SQRT(E91)</f>
        <v>5.2275343435829557E-4</v>
      </c>
      <c r="E92" s="2">
        <f t="shared" si="4"/>
        <v>5.3973789294204218E-2</v>
      </c>
      <c r="F92" s="2"/>
    </row>
    <row r="93" spans="2:6" x14ac:dyDescent="0.25">
      <c r="B93">
        <f t="shared" si="3"/>
        <v>86</v>
      </c>
      <c r="C93">
        <f t="shared" si="5"/>
        <v>1</v>
      </c>
      <c r="D93" s="3">
        <f>$D$2*($D$3-E92)*C93+$D$4*_xll.NormalValue(0,SQRT(C93))*SQRT(E92)</f>
        <v>-1.4141399739303572E-3</v>
      </c>
      <c r="E93" s="2">
        <f t="shared" si="4"/>
        <v>5.2559649320273863E-2</v>
      </c>
      <c r="F93" s="2"/>
    </row>
    <row r="94" spans="2:6" x14ac:dyDescent="0.25">
      <c r="B94">
        <f t="shared" ref="B94:B115" si="6">B93+1</f>
        <v>87</v>
      </c>
      <c r="C94">
        <f t="shared" si="5"/>
        <v>1</v>
      </c>
      <c r="D94" s="3">
        <f>$D$2*($D$3-E93)*C94+$D$4*_xll.NormalValue(0,SQRT(C94))*SQRT(E93)</f>
        <v>1.4812027891519571E-3</v>
      </c>
      <c r="E94" s="2">
        <f t="shared" ref="E94:E115" si="7">D94+E93</f>
        <v>5.4040852109425823E-2</v>
      </c>
      <c r="F94" s="2"/>
    </row>
    <row r="95" spans="2:6" x14ac:dyDescent="0.25">
      <c r="B95">
        <f t="shared" si="6"/>
        <v>88</v>
      </c>
      <c r="C95">
        <f t="shared" si="5"/>
        <v>1</v>
      </c>
      <c r="D95" s="3">
        <f>$D$2*($D$3-E94)*C95+$D$4*_xll.NormalValue(0,SQRT(C95))*SQRT(E94)</f>
        <v>9.1135215291471142E-4</v>
      </c>
      <c r="E95" s="2">
        <f t="shared" si="7"/>
        <v>5.4952204262340536E-2</v>
      </c>
      <c r="F95" s="2"/>
    </row>
    <row r="96" spans="2:6" x14ac:dyDescent="0.25">
      <c r="B96">
        <f t="shared" si="6"/>
        <v>89</v>
      </c>
      <c r="C96">
        <f t="shared" si="5"/>
        <v>1</v>
      </c>
      <c r="D96" s="3">
        <f>$D$2*($D$3-E95)*C96+$D$4*_xll.NormalValue(0,SQRT(C96))*SQRT(E95)</f>
        <v>-3.661483097506861E-4</v>
      </c>
      <c r="E96" s="2">
        <f t="shared" si="7"/>
        <v>5.4586055952589849E-2</v>
      </c>
      <c r="F96" s="2"/>
    </row>
    <row r="97" spans="2:6" x14ac:dyDescent="0.25">
      <c r="B97">
        <f t="shared" si="6"/>
        <v>90</v>
      </c>
      <c r="C97">
        <f t="shared" si="5"/>
        <v>1</v>
      </c>
      <c r="D97" s="3">
        <f>$D$2*($D$3-E96)*C97+$D$4*_xll.NormalValue(0,SQRT(C97))*SQRT(E96)</f>
        <v>-3.0240328959580485E-3</v>
      </c>
      <c r="E97" s="2">
        <f t="shared" si="7"/>
        <v>5.1562023056631802E-2</v>
      </c>
      <c r="F97" s="2"/>
    </row>
    <row r="98" spans="2:6" x14ac:dyDescent="0.25">
      <c r="B98">
        <f t="shared" si="6"/>
        <v>91</v>
      </c>
      <c r="C98">
        <f t="shared" si="5"/>
        <v>1</v>
      </c>
      <c r="D98" s="3">
        <f>$D$2*($D$3-E97)*C98+$D$4*_xll.NormalValue(0,SQRT(C98))*SQRT(E97)</f>
        <v>2.6182490674770868E-4</v>
      </c>
      <c r="E98" s="2">
        <f t="shared" si="7"/>
        <v>5.1823847963379507E-2</v>
      </c>
      <c r="F98" s="2"/>
    </row>
    <row r="99" spans="2:6" x14ac:dyDescent="0.25">
      <c r="B99">
        <f t="shared" si="6"/>
        <v>92</v>
      </c>
      <c r="C99">
        <f t="shared" si="5"/>
        <v>1</v>
      </c>
      <c r="D99" s="3">
        <f>$D$2*($D$3-E98)*C99+$D$4*_xll.NormalValue(0,SQRT(C99))*SQRT(E98)</f>
        <v>-4.4513461303513527E-4</v>
      </c>
      <c r="E99" s="2">
        <f t="shared" si="7"/>
        <v>5.1378713350344371E-2</v>
      </c>
      <c r="F99" s="2"/>
    </row>
    <row r="100" spans="2:6" x14ac:dyDescent="0.25">
      <c r="B100">
        <f t="shared" si="6"/>
        <v>93</v>
      </c>
      <c r="C100">
        <f t="shared" si="5"/>
        <v>1</v>
      </c>
      <c r="D100" s="3">
        <f>$D$2*($D$3-E99)*C100+$D$4*_xll.NormalValue(0,SQRT(C100))*SQRT(E99)</f>
        <v>1.0864789513331989E-3</v>
      </c>
      <c r="E100" s="2">
        <f t="shared" si="7"/>
        <v>5.2465192301677573E-2</v>
      </c>
      <c r="F100" s="2"/>
    </row>
    <row r="101" spans="2:6" x14ac:dyDescent="0.25">
      <c r="B101">
        <f t="shared" si="6"/>
        <v>94</v>
      </c>
      <c r="C101">
        <f t="shared" si="5"/>
        <v>1</v>
      </c>
      <c r="D101" s="3">
        <f>$D$2*($D$3-E100)*C101+$D$4*_xll.NormalValue(0,SQRT(C101))*SQRT(E100)</f>
        <v>-1.0369056230869903E-3</v>
      </c>
      <c r="E101" s="2">
        <f t="shared" si="7"/>
        <v>5.1428286678590583E-2</v>
      </c>
      <c r="F101" s="2"/>
    </row>
    <row r="102" spans="2:6" x14ac:dyDescent="0.25">
      <c r="B102">
        <f t="shared" si="6"/>
        <v>95</v>
      </c>
      <c r="C102">
        <f t="shared" si="5"/>
        <v>1</v>
      </c>
      <c r="D102" s="3">
        <f>$D$2*($D$3-E101)*C102+$D$4*_xll.NormalValue(0,SQRT(C102))*SQRT(E101)</f>
        <v>-1.0820315158861977E-3</v>
      </c>
      <c r="E102" s="2">
        <f t="shared" si="7"/>
        <v>5.0346255162704384E-2</v>
      </c>
      <c r="F102" s="2"/>
    </row>
    <row r="103" spans="2:6" x14ac:dyDescent="0.25">
      <c r="B103">
        <f t="shared" si="6"/>
        <v>96</v>
      </c>
      <c r="C103">
        <f t="shared" si="5"/>
        <v>1</v>
      </c>
      <c r="D103" s="3">
        <f>$D$2*($D$3-E102)*C103+$D$4*_xll.NormalValue(0,SQRT(C103))*SQRT(E102)</f>
        <v>-2.3852190470010611E-3</v>
      </c>
      <c r="E103" s="2">
        <f t="shared" si="7"/>
        <v>4.796103611570332E-2</v>
      </c>
      <c r="F103" s="2"/>
    </row>
    <row r="104" spans="2:6" x14ac:dyDescent="0.25">
      <c r="B104">
        <f t="shared" si="6"/>
        <v>97</v>
      </c>
      <c r="C104">
        <f t="shared" si="5"/>
        <v>1</v>
      </c>
      <c r="D104" s="3">
        <f>$D$2*($D$3-E103)*C104+$D$4*_xll.NormalValue(0,SQRT(C104))*SQRT(E103)</f>
        <v>-1.9292664124144613E-3</v>
      </c>
      <c r="E104" s="2">
        <f t="shared" si="7"/>
        <v>4.6031769703288858E-2</v>
      </c>
      <c r="F104" s="2"/>
    </row>
    <row r="105" spans="2:6" x14ac:dyDescent="0.25">
      <c r="B105">
        <f t="shared" si="6"/>
        <v>98</v>
      </c>
      <c r="C105">
        <f t="shared" si="5"/>
        <v>1</v>
      </c>
      <c r="D105" s="3">
        <f>$D$2*($D$3-E104)*C105+$D$4*_xll.NormalValue(0,SQRT(C105))*SQRT(E104)</f>
        <v>6.0863775247888441E-4</v>
      </c>
      <c r="E105" s="2">
        <f t="shared" si="7"/>
        <v>4.6640407455767745E-2</v>
      </c>
      <c r="F105" s="2"/>
    </row>
    <row r="106" spans="2:6" x14ac:dyDescent="0.25">
      <c r="B106">
        <f t="shared" si="6"/>
        <v>99</v>
      </c>
      <c r="C106">
        <f t="shared" si="5"/>
        <v>1</v>
      </c>
      <c r="D106" s="3">
        <f>$D$2*($D$3-E105)*C106+$D$4*_xll.NormalValue(0,SQRT(C106))*SQRT(E105)</f>
        <v>1.9661996384436392E-3</v>
      </c>
      <c r="E106" s="2">
        <f t="shared" si="7"/>
        <v>4.8606607094211385E-2</v>
      </c>
      <c r="F106" s="2"/>
    </row>
    <row r="107" spans="2:6" x14ac:dyDescent="0.25">
      <c r="D107" s="3"/>
      <c r="E107" s="2"/>
      <c r="F107" s="2"/>
    </row>
    <row r="108" spans="2:6" x14ac:dyDescent="0.25">
      <c r="D108" s="3"/>
      <c r="E108" s="2"/>
      <c r="F108" s="2"/>
    </row>
    <row r="109" spans="2:6" x14ac:dyDescent="0.25">
      <c r="D109" s="3"/>
      <c r="E109" s="2"/>
      <c r="F109" s="2"/>
    </row>
    <row r="110" spans="2:6" x14ac:dyDescent="0.25">
      <c r="D110" s="3"/>
      <c r="E110" s="2"/>
      <c r="F110" s="2"/>
    </row>
    <row r="111" spans="2:6" x14ac:dyDescent="0.25">
      <c r="D111" s="3"/>
      <c r="E111" s="2"/>
      <c r="F111" s="2"/>
    </row>
    <row r="112" spans="2:6" x14ac:dyDescent="0.25">
      <c r="D112" s="3"/>
      <c r="E112" s="2"/>
      <c r="F112" s="2"/>
    </row>
    <row r="113" spans="4:6" x14ac:dyDescent="0.25">
      <c r="D113" s="3"/>
      <c r="E113" s="2"/>
      <c r="F113" s="2"/>
    </row>
    <row r="114" spans="4:6" x14ac:dyDescent="0.25">
      <c r="D114" s="3"/>
      <c r="E114" s="2"/>
      <c r="F114" s="2"/>
    </row>
    <row r="115" spans="4:6" x14ac:dyDescent="0.25">
      <c r="D115" s="3"/>
      <c r="E115" s="2"/>
      <c r="F115" s="2"/>
    </row>
  </sheetData>
  <mergeCells count="2">
    <mergeCell ref="H5:M5"/>
    <mergeCell ref="H3:M4"/>
  </mergeCells>
  <hyperlinks>
    <hyperlink ref="H5" r:id="rId1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 xmlns="http://riskamp.com/xml/simulation-data-1.3"><![CDATA[iu0hpGMAAAAKAAAAAAAAIDEI3D9vAAAA3sr7rWgAAAAHAAAAAwAAAAZTaGVldDEKAAAACQAAADDd0ic14mU/VqDRjXlzTD+HJIl1JsVSv3bEyjrZdFm/CkTZ9L8SUj/29B8hst83v2ui4zSMySu/v+jBg6shOT+InznmIcVFvxsOiJ2Ofxk/bwAAAN7K+61oAAAACAAAAAMAAAAGU2hlZXQxCgAAAAkAAAAN2NBsBj1Wv58/kKT4tTU/9nHB9W8JTD+zC6+OJ/NZP/8dwKpuPji/7xXvsLnKMj+QRNE2X+RWP0+l3u2rk0e/NiQNV9UjWb9bm/uoGpcev28AAADeyvutaAAAAAkAAAADAAAABlNoZWV0MQoAAAAJAAAA/BpM3bQeUb87DkCTmbxYP/T4YsNorVi/5o1FuWvmTj+bVjxjgq0wv1RjtZ5tFEk/VdpbIiALPD9y7Cb3a030PrCR19ZEkUS/DcVt3QHYOL9vAAAA3sr7rWgAAAAKAAAAAwAAAAZTaGVldDEKAAAACQAAALZ0JahkGFG/yGv2MfeOSD/CfvwPruoyP2PX3zf9A0m/qEnvnHdsN78zHAtxb1w/P2LN5Bi0J12/xiWGI73zXD8Y1TJEigAfPwMHliSeqFM/bwAAAN7K+61oAAAAMwAAAAMAAAAGU2hlZXQxCgAAAAkAAADDgvBRgtRaP30vu67q4Ek/DiwwwGJxHr+reDr6tn9TP+CtwyYlshm/06y+O8YaUL9w72lBpmpiv1bdWEHcEDa/ilKXgkegQL9KHRKomio3v28AAADeyvutaAAAAAsAAAADAAAABlNoZWV0MQoAAAAJAAAA9otfOn73Yr9c4nDFV35RP3K30XKXTUe/0RvJIECdYD8o0z3Wkns0v5Wr4fpLMzA/xE7HS5yQST+UtOdm98AIv4LaWpsdh0y/mb8QNlasLb9vAAAA3sr7rWgAAAAMAAAAAwAAAAZTaGVldDEKAAAACQAAAMytRz/1eU6/8i8Y4rXwQb993UTYnr9SP8wkiuzdLSU/VUy7xMecOz+kThfpDXdlPz8saV+Pm26/EvyqbCAWQz887zHjV2kEvyccO7eG+0S/bwAAAN7K+61oAAAADQAAAAMAAAAGU2hlZXQxCgAAAAkAAAARRN8yWeBgP9Et1MwVeUY/H9knMVo2Rr+AVL1ShWMDPzT+seR6+ji/k/FNFM7VLz9SbqvNDMtfvzotEWsT8jO/HCXLLZAAUj+er9m7nSxVv28AAADeyvutaAAAAA4AAAADAAAABlNoZWV0MQoAAAAJAAAASq/M1XvDUb9yDUcQo/8Yv5lEz2rPJWk/JkDuAsynYL8q0Ra1f3lOP5ohrxYR3iQ/fhrca8kePb/zVn70olw0v9XrQmE9K1Q/v1uyEB7hPL9vAAAA3sr7rWgAAAAPAAAAAwAAAAZTaGVldDEKAAAACQAAAJ2I66VqF0C/PveF1RqRHD/proG9iM4xv4f5nvwtAGM/SzvNTiPvYr/qiWpdg+NJvxnIEPWuFFM/zP2tfRfoVr/SNRsiQSkhP1fFjhQuKU4/bwAAAN7K+61oAAAAEAAAAAMAAAAGU2hlZXQxCgAAAAkAAAAxbfH/qDFYP/GEveECqFK/VRNCHIJWQ79BHnvF7fdWP8v5aJdLyxa/TS7rlvIhXL8ONuar9NBIP06FlfYEbla/9XqXmEMUMj8AZviYUvNKP28AAADeyvutaAAAABEAAAADAAAABlNoZWV0MQoAAAAJAAAAHlekWfQWRr+eLB0CZgc0v1uvZ8mQh0g/xAYrdGGzVL9x+ljl5C9gPxU2jmTaoEG/BzvCWgouQT/nxvMGptFdvw9JJgaGzSw/cJbZ2vivVj9vAAAA3sr7rWgAAAASAAAAAwAAAAZTaGVldDEKAAAACQAAAFhsRpoIV0w/lD0uXGutI79FkDigB1BYP+IL29ceCma/jzHl2S4lNz9tG0NXnW0/v138nlixClg/UQ0DD+3WQL865qR2nv5Pv0QG9D474iC/bwAAAN7K+61oAAAAEwAAAAMAAAAGU2hlZXQxCgAAAAkAAABnXebeIQdRPyQhk0aI9yc/3zeLajJSQT/LWBDeWE4vv+52EgIsxTm/Qy9ZTwAmZD/fNk+zlEtgv2JMsxbeyjY/PzH14jPpQL9lQm7qkVpVv28AAADeyvutaAAAABQAAAADAAAABlNoZWV0MQoAAAAJAAAAbADP5uD4Wb+5i7Ejl8lSvxCColdrpUs/E6FFFetHOz/8zVLidQdYPzni4J71ojK/bRvGIX0tSj+wpt6FpmE7v/R4hr5VLiw//Jfqq0WzQr9vAAAA3sr7rWgAAAAVAAAAAwAAAAZTaGVldDEKAAAACQAAAOV+E7kIelK/RrGXFBIgOT8wwfY7tTxNPwrjlz7prEs/KcdubHW9Lb/fVhNBbVVGv9hMUPsT7kO/PA5P4GL8PD8iVElKhctWv8JvSMwbE2I/bwAAAN7K+61oAAAAFgAAAAMAAAAGU2hlZXQxCgAAAAkAAAAQFAGAF/dbvycNFYq1uhW/VjqwxqEmPT/MisomDVZQv9K4eaGEgzQ/s9kNbxUQZD+Wcso+2fZMvzYCBXcZfTe/il1ZQfumVT+ChW8hB6Mzv28AAADeyvutaAAAABcAAAADAAAABlNoZWV0MQoAAAAJAAAAyCXVHZ3pZ7/KyZ2bL3FGP156Xaknz1a/Y4zAQ/zDNT/Eagdycd9gP/IO54jBHy+/ZXwK8UW8Ir88F9pujVA+v3bXU8Zy/gy/cjdzeOGrUj9vAAAA3sr7rWgAAAAYAAAAAwAAAAZTaGVldDEKAAAACQAAABNoXB+1kUo/h4rggRFmRT8kXlSTfz5SP1un9eyEBWE/aYXbylroQr9Cn7dIEtFMv0wipPfiECU/SJxzRjzDSr+RpbShzBBiv6xc6Ex/9Bw/bwAAAN7K+61oAAAAGQAAAAMAAAAGU2hlZXQxCgAAAAkAAADcMV98qdBcPzKNDTGdtVC/cSBnUs4yYr8MNndwlJlVvxbLUSRcjTO/xhg6A3XCRL+qb8hl8NhCP9h/AGk9zVI/CPH+CE74OD/ww/L1xc1AP28AAADeyvutaAAAAEcAAAADAAAABlNoZWV0MQoAAAAJAAAAmjYomMV0WT/goq4JMThNv9G5c3B8Tze/Xvbt0mBsSL96ibb1rXctP6C6bbqzrzA/aFL1fJRGTD92pJ8MdclUv8PB7LevPWa/dSvxFL5eZD9vAAAA3sr7rWgAAAAaAAAAAwAAAAZTaGVldDEKAAAACQAAAI65GImUyxw/u4LxeJ5iV78lIcIOT+NOP0lhbzXs6zw/aOYfPUpLUb+aRqgQ20pIP7ROiOhYIzS/OlV19vwfPT+EovrrV1BiP82DA57amF2/bwAAAN7K+61oAAAAGwAAAAMAAAAGU2hlZXQxCgAAAAkAAAABeymwgy5Wvz22MzQzezu/YXG3mmQeVz+PHe3CFy1Tv/rpDMKmqy+/yQaPmZhOUz9WfG06diBAP1z88LqCuD+/IhdiisU6UD+gW3t4WnAIv28AAADeyvutaAAAABwAAAADAAAABlNoZWV0MQoAAAAJAAAAprjBg4GPUz/vZC9sG3RPv5IR8uK1Z0O/1nVMZuKfYD/JyFxX6uE1P1CooETYS1S/ruuZIzeHNj+HZUSWF2FYPxdUws057l+/+/KMjONeMb9vAAAA3sr7rWgAAAAdAAAAAwAAAAZTaGVldDEKAAAACQAAAAkZW6s6/Tq/muW2wGfQVz8qjE/W3sszv8nyJuCrzSg/wD5OyahBQj93gzJx7tpfv5CJ/vXsnTG/QucmuSAdUr9UKVVn3goxP8XaNEyMl1M/bwAAAN7K+61oAAAAHgAAAAMAAAAGU2hlZXQxCgAAAAkAAABYJ6NXbllSv1Ut8s6TkU8/REEdO9qAJr8EMk9aGVIwv2JUbAY8u2Y/UVudnOtEPr9oSqEqhipEv5it8rJuGEs/N3XUEp/ES7/DyHDi3ew3P28AAADeyvutaAAAACAAAAADAAAABlNoZWV0MQoAAAAJAAAAlIC+QYzcZz/RmglJJ/xNPwGhdNlBKGS/0yoLETHyNb8KMST9P1MiP859SGJLTUy/jALB8+RWTD8SdDmGXIFOv/zNTByyNzG/8Pg9tmP18L5vAAAA3sr7rWgAAAAfAAAAAwAAAAZTaGVldDEKAAAACQAAAN4BEqcO+Ug/AMMRatxXIT8XEMRCas5kv6Edwste/lO/3mRVHByGU792Vk/wzoJDv67yHIRQn08/I0dsRZwsVz/daOfbtIhePxibXAks5Cy/bwAAAN7K+61oAAAAIQAAAAMAAAAGU2hlZXQxCgAAAAkAAAB83vsxSRJTv/aWwTw0Oji/Upv6HEiASr+SKwau6vFUP3pyqu/va0q/XkSd8E/qSj9PzhAUKEhDP3gRFn5SnFs/xElCRU5kLT8pbcMhLHRfv28AAADeyvutaAAAACIAAAADAAAABlNoZWV0MQoAAAAJAAAAmF81U5eYXz8toT2kf7BXv671ur9UPx4/ML5D5HxQQ79+k0Ccoi5TPzC/IhHH9Fi/pLMp6wVEBj+3dNaqyXA2P1OvIH8tF00/af75unMrSb9vAAAA3sr7rWgAAAAjAAAAAwAAAAZTaGVldDEKAAAACQAAAKWYON2eWUM/QuGztPn9Vz9jW9YzCeRKv0T00cWKABa/9LqEljhxTz8IkvAHx5VOPyDo7CeA3FG/F0+7/k90OL86t5fplToAP05qr3NjUmC/bwAAAN7K+61oAAAAJAAAAAMAAAAGU2hlZXQxCgAAAAkAAAB5FClYNRI7vzwDS4R25ju/4gsHK964Qj8evg65CppfP3Vm5bs8XUY/rWJl/U+LYL/uIF/CfVw2P2dAPsgplVA/7Dmer5ASRL9fxoG9xKFKv28AAADeyvutaAAAACUAAAADAAAABlNoZWV0MQoAAAAJAAAAL0oVOGcfN79g6flfqbQ5P3NnMaLG80w/4naLvkq9JL/y2R2C9xVIP2DWyqhqNkq/ikRurBT5Ej+tiCxsmMNcv4z3UJV6Qk2/5NoxmfP8Xz9vAAAA3sr7rWgAAAAmAAAAAwAAAAZTaGVldDEKAAAACQAAABUKTtR9sxI/8db6WcJ9cj8UbRI+5tszv+C09//8nWS/nJYoiDcyJD/b2WqYXlhNP+4e6TtcgTc/h/I+muJIUb/J6A6JMStEv7rb2xQ/61E/bwAAAN7K+61oAAAAJwAAAAMAAAAGU2hlZXQxCgAAAAkAAACGonU0U6VPv+mEsbi2LCW/nWdBO2bIMb/0m6Pl2JVZv/Qe/UF0zTu/Va6V15H5TD/fMQvtTn9gPym6q4Te7D4/qqi0KPphR78ljChTMiNRP28AAADeyvutaAAAACgAAAADAAAABlNoZWV0MQoAAAAJAAAArp3UXeqqVj99MGxZGd0yP9AcirTCvdc+GifiUjqTUL8qElDfeGQkv/F9hRVcCUC/oqVlcGVkXb8f0ptH87dZP18gnmxrlT+/7O+OufG7Mz9vAAAA3sr7rWgAAAApAAAAAwAAAAZTaGVldDEKAAAACQAAAPlH4Yw0P0I/GkruADfrX7+2Kzm4F71MP0nrY/yUwTU/xpUMsC3WVT+EyopSIHRQv8/relAIGVY/lct6iqPzQb9T7DQX5wgoP2Foss7xuk6/bwAAAN7K+61oAAAAKgAAAAMAAAAGU2hlZXQxCgAAAAkAAABBatdPCkVRvzzz1g2BESS/3WG49PP0Vj8YU/9sCDlEv1fwCFWLokG/oBGoD7U/Kr8G5IXAlNFEP6YRRTzs5UA/ToOPeyfyYT/cjJUHAtBbv28AAADeyvutaAAAACsAAAADAAAABlNoZWV0MQoAAAAJAAAA4xIMceMsRj/qTs0o5ZtfvyfcXr5Tm1w/7RqmcVMoUT+k5SymxZlFv7PDX/VsXUa/pugGPyCCMT+hoM/PaJdUvyGNNXjNxEU/H3RUpLbwNr9vAAAA3sr7rWgAAAA2AAAAAwAAAAZTaGVldDEKAAAACQAAAKNzlcdmhF2/UjtzfwGNUT92ebOTH0VYvzZj1ojryAu/nv89mhV1OT+jdkAcjZc9P/1f1v3Raj2/asKvtPyxP783jTRG8h1gPwRLpTopkTg/bwAAAN7K+61oAAAALAAAAAMAAAAGU2hlZXQxCgAAAAkAAAB4Aao/P3pKv59r5ESntFu/AdqYr/9nUT8QWPjeUMkfP1pMyPzNdEi/jsWXLYflO7/EJEw+g2FXP8ZlKTSS60o/W0N8M1FPQT84+nNh2yEWP28AAADeyvutaAAAAC0AAAADAAAABlNoZWV0MQoAAAAJAAAAitj6LobvWb9QGXxcUJg2P+/jwsDvzVI/8iobVxZ9Kr8egu0sBWFFv3bMv1QODCw/zU0El8ncU7910af50FFbP9y6mxxM+Ei/jA0UubBhST9vAAAA3sr7rWgAAAAuAAAAAwAAAAZTaGVldDEKAAAACQAAAEc2eoEEdlw/GPKpV13BWr+zjaO9jnxEP90hE4zvmUa/1r8zjpnELz/kXJWddJcqv0ld/14XP1S/aUVfu8GGGz+auqRaG6T/PvPNc/8JL1E/bwAAAN7K+61oAAAALwAAAAMAAAAGU2hlZXQxCgAAAAkAAADE4v0HQ1hPP/fbf5QelSS/m+xL82CkWL+ecmhX/Uk4P1eEBmROElQ/PC+wcsioOj8OsJfNuCFEvy1W/BljJ2Y/mKrflePYNb+1d7hFQq5ov28AAADeyvutaAAAADAAAAADAAAABlNoZWV0MQoAAAAJAAAALd06qmwLSb9VUT1EZ+0yv9OsZi1BEVA/4JJFnDWFMj+p0JHdx0I+P61PByXgSUE/Iltk92BDWT8zl/WmWGdbvx+h/LBxz1W/2JYDr6xzNL9vAAAA3sr7rWgAAAAxAAAAAwAAAAZTaGVldDEKAAAACQAAAGeyUYjAshU/dRswLSUhO79xfIEVP8tWP6AuwyeE1EI/OGXgTW5/H7/KkEHUDlVAv+8WrNLycGS/nVKhhgp2Rj/TfaZ1P/VTP6ymzFIUnkm/bwAAAN7K+61oAAAAaAAAAAMAAAAGU2hlZXQxCgAAAAkAAAD8bNjWH4ZhP550odJWFB2/JVdNSWWdUL8YZfHyhQ9QPw46MChXXz6/xz+xmuNnTz/REBV4EEInv0vd/k3WzFC/Bbo95hJNQz+HCyrPwc9cv28AAADeyvutaAAAADIAAAADAAAABlNoZWV0MQoAAAAJAAAAqIejfAb4KL+uaRtkrXZLv0e3xw4Hz0C/2oGJnWdaUT+InbjbvHZTP0PvUWfyAUo/yjvGRsOnTr+AYBA1OhvMPqEXJzG/ojw/AetWA50MV79vAAAA3sr7rWgAAABXAAAAAwAAAAZTaGVldDEKAAAACQAAAJyonGyPDQ6/WhcXuxvUYz/eUfhuEb1HvxbQY3Zs9Eg/GOvdXyK6VL9pRohtJiNFP7horBW5lR0/rrOvl+jGNT9gRbGNs302v0Y2owHIsV2/bwAAAN7K+61oAAAANAAAAAMAAAAGU2hlZXQxCgAAAAkAAABGhiD9ZUJdPwEeqcQoeVC/OTUa6slHSL+iwCWgVNkivyhtpdpJSRg/cN89rkr0Nj+HL2X0JpthvwtAC7EBQEk/pWXH+SVMWD+cpMdjwRdAv28AAADeyvutaAAAADUAAAADAAAABlNoZWV0MQoAAAAJAAAA5yGhbYzLQ7+2PMKuNClQvxpxSiCQ1Fk/KQieNMwHXb/Pb5kdio1Vv4wLo3KE01U/ODVdQTCzTz/7F7/nDJ8pv7ySg42yHkM/aFdfjNq3Qj9vAAAA3sr7rWgAAAA3AAAAAwAAAAZTaGVldDEKAAAACQAAAIlJAuUyfUC/NCVSz6yaND9gi/9LFPAXPxB2UslLyEs//RWgNqxpUD8Z/olKQAhbP6z8VMOPFBm/pq6dtwFdVb9SGVWrXTM1vzLW7M8tgVK/bwAAAN7K+61oAAAAOAAAAAMAAAAGU2hlZXQxCgAAAAkAAAAdczs/lt4jPxgl3Cuim1O/ZJCKEG1ZRj/Bt1ukR19bv0XGH0V8PVS/nG99axPsVD9tPizk1G1HP2I8L3CePGk/lDbMj4xuLb9YVaRYaQELP28AAADeyvutaAAAADkAAAADAAAABlNoZWV0MQoAAAAJAAAA2owm74c9YL/c7gjdNPM/v2dZt3zdP1u/mt3cca3DWT9eJbjgsJ8mv5Uqi59udEW/aR05l857VT86F0rxwhtIP3a9vD4LUiw/aWIbZ5qZJT9vAAAA3sr7rWgAAAA6AAAAAwAAAAZTaGVldDEKAAAACQAAAL2wDw96MFA/UGM4WOKWJj/dvwjcWzdYP559krUhEVi/XukXhUOEST/5S1HMCf9Qv3SoDrS4jB4/jyg5K6KuUb+3Wj9jyL88P2azKE4m0Cy/bwAAAN7K+61oAAAAWAAAAAMAAAAGU2hlZXQxCgAAAAkAAABUOcT9rxYZvyXyTa/OS1E/miIsC5pLTj9316KhCUJYvzlkoIWBMEu/KYOGSbyGar/Uw5Us67QhP+b/yR5kOFc/LmieTq89KL+CxCaTnddBP28AAADeyvutaAAAADsAAAADAAAABlNoZWV0MQoAAAAJAAAAvfQgmsDSWr+T/rqM3QVAv8ilqgo/kUe/J+r3/xxdNj9OSwK19F5fv1v+qwFxP7Y+DsfdCqlmUT8yGxRkLFJUP9JwdAU+ImI/l5WAyLzgQD9vAAAA3sr7rWgAAAA8AAAAAwAAAAZTaGVldDEKAAAACQAAAOBu418juEK/HHPYqcb8VT+un3NhT5pEP3MAaFwW3Ty/MG1RFelVYL/L74Vb9LYGv29EEG9cUVs/eINX+SSmLj9wqXPvGiLwPvZP3ZJc+k+/bwAAAN7K+61oAAAAPQAAAAMAAAAGU2hlZXQxCgAAAAkAAADluWOSf2dhvwzyVBqicEY/BtTjHl8qSL9sk670ub5RP3gVU6uBYk2/rrQy+Y0IFr/Ps1ws23YrPwMfRbaFql8/rKk1UbtkV7/rBvX1ruhGP28AAADeyvutaAAAAD4AAAADAAAABlNoZWV0MQoAAAAJAAAARBSyqQMoVj9eA4StpaFlv/84gnBUdFi/AlbUPf3FZT9E4jcY52FDv8ZU/YqDowo/XiKW5lxpRL9IWGg1ag8fP0uZ496aqEY/UlbxyMqkMD9vAAAA3sr7rWgAAAA/AAAAAwAAAAZTaGVldDEKAAAACQAAAL0psa0jLyQ/RPy2vM0sUz/7ErcrbS1Lv4NoetHcU2A/JBAPyej7Ub9y1RxVtGJbv6hxRnns4De/34zK4wlrKb+v9ZqiajcqP2jwYa6f2E0/bwAAAN7K+61oAAAAQAAAAAMAAAAGU2hlZXQxCgAAAAkAAADsjw2b6QUVv0ZOr8Wt8GY/WlRgXUFHNz+zQa6359o8P46J6sQNxmS/3CKmHm79P78Xq+m3OahSPzhwHC5+FEG/6llB1z8QWr8wf34Ieio6P28AAADeyvutaAAAAEEAAAADAAAABlNoZWV0MQoAAAAJAAAAkKNt3cknB7/Vh4ha7RpUP47y0M0H5iC/hViQfPNoQb9ueHoUZT9OP1kyFpgDIFC/VP5jFmZrSL9we/S3Xb9cP5MFtCfeEio/OEriPVBoVL9vAAAA3sr7rWgAAABPAAAAAwAAAAZTaGVldDEKAAAACQAAAEB563RPdEQ/gUUsr6C0Ib8aK+yEUbE3P1Dfj8Ai0Cg/OnWxx5IvZL9haMazcMlKP6IlgRZj7lC/Yg/r4uqGYD8ycgpOnrgVv2OTT9wZeEa/bwAAAN7K+61oAAAAQgAAAAMAAAAGU2hlZXQxCgAAAAkAAAAi52fgZd5ZPzsM8kvOwj0/kekc3zuERr8vAGIUMvNhP4tRLDvmYSA/mPV/aRUyTj+hbR9tiWlgv0mx2F5UK1+/ydBUjQBhNr8YT0bk+etBv28AAADeyvutaAAAAEMAAAADAAAABlNoZWV0MQoAAAAJAAAAwhcn5ZICOr+QVd9MAdAtv9FN/YVVy1u/1pJRyTOGYT9MQbiep9IvP8oy0EkEH0g/l9NnA1wMUb8gO0b2rpLqPl5H6nAfJFQ/AHfkeTHS+b5vAAAA3sr7rWgAAABEAAAAAwAAAAZTaGVldDEKAAAACQAAAMpTlHO2lVY/WvHvoZ6LWr90habJ3StEP78MYKzE/Ea/+95NcQCyPz9QaaDQ8ypcP5cuXUMTTDk//u4ioycYRr9+4duwsTlQvwybEWKcjEW/bwAAAN7K+61oAAAARQAAAAMAAAAGU2hlZXQxCgAAAAkAAAAYRisI9glMv1mE9h+La2W/OWaIDHF9Nb/mZgPLw0tOP3XeJLRpsEw/k+wgyi8AFz80nhRZjIIxvwhwUtfo7TE/s74tNCplXT+MKrhaBJU8v28AAADeyvutaAAAAEYAAAADAAAABlNoZWV0MQoAAAAJAAAAgAgEBXu1Iz/0WlHIO08qvwy8ENITTWK/4Foo/lBGWT9wGfxk4gJEP2fs/Hjzq1K/RoksF0hAQL8PBomR+zlRP8LlTlhuPCS/F9iovzGLRz9vAAAA3sr7rWgAAABIAAAAAwAAAAZTaGVldDEKAAAACQAAAEvJNesgRlM/4IVObFw13L5ZCBc8yhA+vzag/wQfLFm/+lPdL960XT/HxvgM9qJNPzv2Mu2onDY/IJ/jbLObUb/WrNHLCNRjv0kWcrAk3EI/bwAAAN7K+61oAAAASQAAAAMAAAAGU2hlZXQxCgAAAAkAAADcLJyjmZ9Zv9/IT9c1cUm/e2/8cPBRVD8cxaqIJj1DP+2DLyOMomM/6SPBXk8WOT94kEMo0kkkv+p1BDisMRu/UBAySk2Rur412wvSd3BGv28AAADeyvutaAAAAEoAAAADAAAABlNoZWV0MQoAAAAJAAAALq6H/Md1WL9CAE1CYycvPzfw0raUAkk/kPhCx3fOWz9yq/grnflMvxN7efZw/FY/2jqSDAvYNb8Yt2cxc8oxP0olbl94GlK/M/DatBr9HD9vAAAA3sr7rWgAAABLAAAAAwAAAAZTaGVldDEKAAAACQAAANB4KOtXmzo/pBZ3ErojEr9/3bTBMCY7PziH7NbDvFK/v/k3q5c6Zb9BMkG+dyhJPxOiwgPHilw/wMpLZafqUr+snAOr/YBQv0KEwbZELFc/bwAAAN7K+61oAAAATAAAAAMAAAAGU2hlZXQxCgAAAAkAAAB/TWnDH5Bbv+IJWu9bdE0/z1wsaDHYVL/YGq3nPDZGP5MIKsiyV0W/k21JnXF2Vj8ugDsQ+Kg2P+4TTUBxPTA/hO5pLFA+RL8eiIKTf5AUv28AAADeyvutaAAAAE0AAAADAAAABlNoZWV0MQoAAAAJAAAASPxhf6PfLr+mVyrMdpNPv2pAofCwcGi/KuF/Jp4OML8nz72WkZo/P4qXA/8ezk6/MiWcaDWjUj9fuw1z6JkkP/EAB8kw018/hmX6Oh8JEr9vAAAA3sr7rWgAAABOAAAAAwAAAAZTaGVldDEKAAAACQAAAHbqQ6skbkc/LBkwkolbR7+stbmtBe5Av/6qu99u8FI/OqH+lWmiOb/vqUxgJ3tDP8gnHv1ajSg/VCjTHT6KXr98MJMbdRZTP1haQHEkoCm/bwAAAN7K+61oAAAAZQAAAAMAAAAGU2hlZXQxCgAAAAkAAACUzYPPOHRPv604QntoY2K/JOipLvpzSr8/GLzjImJEP3RMJRLtrQY/xFcu2v/cWj9IGbOdEVBRPyuca7atZEe/4x/TbcixOD8I8SjguNMoP28AAADeyvutaAAAAFAAAAADAAAABlNoZWV0MQoAAAAJAAAACs2fhQGeVL82FM2PXzs1Pzj695D8jlQ/fAxyeXdlRL/Q05koUVdOv9rQ9HBXaDI/AW6EijgpUT+79JIobcBGv2JOzZU2tlW/tKn6AQsLXD9vAAAA3sr7rWgAAABVAAAAAwAAAAZTaGVldDEKAAAACQAAABhgAOoHQjI/8bvOnO/ZVz/wA60Yvow+PxGZwvLeb2a/Lq1OJLkFRb8VMFxfhlVUv9LRG7hnhyO/6oK/AjcZWj+2xwBC+E9RP5B00TW6Uzy/bwAAAN7K+61oAAAAUQAAAAMAAAAGU2hlZXQxCgAAAAkAAADNjhLKHGFPv86ZvKwpsRS/WAVBqpqjHb98ddJ0us1TP9Hyseg2jiM/PNB1dExCOz+CXWgtq7lWPxtWtZoAJis/8Mbh/kYwYr8e9DvSp1hDv28AAADeyvutaAAAAFIAAAADAAAABlNoZWV0MQoAAAAJAAAAljDmYPdYQT/I6ueaLHxVv4IeXO7+kBE/akRTucBlXD/dqjBcaExVv4aelQ8pKEW/IZK8T9UOOD9WzLf90ShOv/ZchhxGKUk/8iP1uiVjVD9vAAAA3sr7rWgAAABTAAAAAwAAAAZTaGVldDEKAAAACQAAANiZ0s0qq0q/iM0AB1jwJb80SDQH7NtIP6y/UBftFFU/2mdWwBdeWb8v+eLm1fVLvySby9AX+6O+15ge3SBqOb/nDl5nJYdGP65a8o9BPVQ/bwAAAN7K+61oAAAAVAAAAAMAAAAGU2hlZXQxCgAAAAkAAADW9csI+D5qP9DyrMY27kA/oCajdDtAU7/cezkGuCohP2KzCFMxM1c/iMIDD7LyOb92OWqrD1xBv7Xzlt+i3Co/phechAsGXb+PHOK7c5FJv28AAADeyvutaAAAAFYAAAADAAAABlNoZWV0MQoAAAAJAAAA/Mc+NjWoQz/w9TKeXVRIv8itUyir8lc/t/d9QjQrZL9/Q1WfzK1gP957vsz6Yzm/Kkj6Oxd0Sb+wAGt+WwNIv6oCcMBKxDI/Iym7qOfkSj9vAAAA3sr7rWgAAABZAAAAAwAAAAZTaGVldDEKAAAACQAAAAbOcE64jVY/ub+7yuxFTj9d6toNOjs/v9abY+0ZR1K/Vuk/n5B0YL9SlIlzrzkgPzb43jcoNVg//SeGcgaMND8MIvCps/cXv3/NtQ71HFS/bwAAAN7K+61oAAAAWgAAAAMAAAAGU2hlZXQxCgAAAAkAAACtl9/Q58w/v2c1+hn/pGW/7a2sC+EhVj/8YYz/QQcjv0SZdsOsuUa/aGKwlgmiOT/ZxAV+701fPz04Wo3ZXj2/kaJb8rB7JL+cXY11N2tRP28AAADeyvutaAAAAFsAAAADAAAABlNoZWV0MQoAAAAJAAAASY1BhnjEVb8KiQP2wylOP/NNZzZNu1M/gNf2qqFV6r7w4rWQUnInP6S+RYyKLVW/6m5J6NAHDb/M9oZxmhhGv1guRRY5vDy/2I/CzJgqXj9vAAAA3sr7rWgAAABcAAAAAwAAAAZTaGVldDEKAAAACQAAACmpki2pnFG/jP+gTN0eLL8GCwLRVWEtvz7PpjubL1O/nk/zciLMRD8238tJ/tJQP0UWUYL3M2A/1nl/uyCnQD/SBzGEFO0wPxYF1l3GKWS/bwAAAN7K+61oAAAAXQAAAAMAAAAGU2hlZXQxCgAAAAkAAABuo+fx4KYlv/7MfY3gQk4/9tFxEDLIND+WV7fYEb5VPw+fwiRXOFc/vn/DGnxFLT/hMedXmEo2vxo/2pF96Fy/wTgaiobdXb+aq+rGO4dBv28AAADeyvutaAAAAF4AAAADAAAABlNoZWV0MQoAAAAJAAAA7FWxZwrVRz/KFfBm4l9Rv5RrRmNvTkw/niEqP7J8KL+5puGuoeArv6RdykdZule/G3UeXNsiVT+Sjfq+BX4nv1R3SX1JbF4/XhlgYQ++Pb9vAAAA3sr7rWgAAABfAAAAAwAAAAZTaGVldDEKAAAACQAAAKs/xEWNXiy/cPKNZx1lGD8X0XYstyFrPx9SGbUSWli/oaEnR9dKTD/BZIidHeJJv8CHvo52CfC+9gbWXRvZXL/ehGcPbgtVP1RbdkJX2UE/bwAAAN7K+61oAAAAYAAAAAMAAAAGU2hlZXQxCgAAAAkAAACTI1FYoyheP/sP10W8gkg/pNTwKEaEJL9FIROC9ehOv65E3duj5Ta/YaxARUKYRT/6QOJZuzFUP+p372Rdy1O/9kWKH0eEWr+IZNVfHLoSP28AAADeyvutaAAAAGEAAAADAAAABlNoZWV0MQoAAAAJAAAARe3+gSzxUT/jQraDPd1Mv16v1CZx2kI/9Z/dwOToXD883YG3YSczvzhZVC8yBl+/BwAPZShKNr8b1t5UulBKv5NOt1w9OjA/bNKgkBIqRT9vAAAA3sr7rWgAAABiAAAAAwAAAAZTaGVldDEKAAAACQAAAJfJFuzLiVU/qy92x5g8QD/OfAFUQqRgv/De2c5T+k6/G/5O/Cd7Xj9AJveYTqpAv0wyL6uVVDw/Z8W0oFt5VL/wNU1lB6MDPwsS1Su7biI/bwAAAN7K+61oAAAAYwAAAAMAAAAGU2hlZXQxCgAAAAkAAAB7uSraRZxAv+X+JP4Cm1m/LE50OyJmQT98J6BjZ/tSv6GXucBddDI/1AfGNMdGQD+eb8k8qbxcvxV6AMylcmY/QLyesJ4IFb8bUlmQwWJTP28AAADeyvutaAAAAGQAAAADAAAABlNoZWV0MQoAAAAJAAAA+dYQe3doSb9oD+LzSU5UP/YOUy4WAjM/giEflNq0N78DdJw+mOoxvxTNoVkUsi0/DNkW4MYwWb/ZXrfKqlRev65eWl73bWE/4hEMNgyARz9vAAAA3sr7rWgAAABmAAAAAwAAAAZTaGVldDEKAAAACQAAAIEKIKME0kS/mwnF/8MGVj/TxRF8Y/BhP1iA2IgecVy/DXw1+FxkQj+Vuh/oAKIZv5EnN7M2GUU/YMp630H5Vr82CeAPrGI9v4A/EzD60R8/bwAAAN7K+61oAAAAZwAAAAMAAAAGU2hlZXQxCgAAAAkAAACCFIgfHWFVv6oeEr0PDFQ/snjiGqC/XD/ITz8tPbP1PqaP3wqizUc/fOCMyPkTOj/G/Vb6e7JNvwkd1HlglDi/r+r/1m3/TL9587IqlTMsv28AAADeyvutaAAAAGkAAAADAAAABlNoZWV0MQoAAAAJAAAAsICT6KxWQz9xYySskxVEv5MTKLilT0O/fYiTlC6EQb9k8ovCilFFPxPNnUDpZGQ/wmdkSF6OUD+WKvX4lAFIvzZtdcgisBw/vL5kc7ynVr8=]]></data>
</file>

<file path=customXml/itemProps1.xml><?xml version="1.0" encoding="utf-8"?>
<ds:datastoreItem xmlns:ds="http://schemas.openxmlformats.org/officeDocument/2006/customXml" ds:itemID="{FA5E38DC-68B1-4364-A626-874F48BDDD1E}">
  <ds:schemaRefs>
    <ds:schemaRef ds:uri="http://riskamp.com/xml/simulation-data-1.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Werner</dc:creator>
  <cp:lastModifiedBy>Duncan Werner</cp:lastModifiedBy>
  <dcterms:created xsi:type="dcterms:W3CDTF">2014-08-02T15:46:07Z</dcterms:created>
  <dcterms:modified xsi:type="dcterms:W3CDTF">2014-08-02T16:04:35Z</dcterms:modified>
</cp:coreProperties>
</file>